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F34355AB-4F53-41E0-B89F-9CE4992F5028}" xr6:coauthVersionLast="28" xr6:coauthVersionMax="28" xr10:uidLastSave="{00000000-0000-0000-0000-000000000000}"/>
  <bookViews>
    <workbookView xWindow="0" yWindow="0" windowWidth="12570" windowHeight="5940" tabRatio="747" activeTab="1" xr2:uid="{00000000-000D-0000-FFFF-FFFF00000000}"/>
  </bookViews>
  <sheets>
    <sheet name="Stammdaten" sheetId="1" r:id="rId1"/>
    <sheet name="Jan" sheetId="2" r:id="rId2"/>
    <sheet name="Feb" sheetId="3" r:id="rId3"/>
    <sheet name="Mar" sheetId="4" r:id="rId4"/>
    <sheet name="Apr" sheetId="5" r:id="rId5"/>
    <sheet name="Mai" sheetId="6" r:id="rId6"/>
    <sheet name="Jun" sheetId="7" r:id="rId7"/>
    <sheet name="Jul" sheetId="8" r:id="rId8"/>
    <sheet name="Aug" sheetId="9" r:id="rId9"/>
    <sheet name="Sep" sheetId="10" r:id="rId10"/>
    <sheet name="Okt" sheetId="11" r:id="rId11"/>
    <sheet name="Nov" sheetId="12" r:id="rId12"/>
    <sheet name="Dez" sheetId="13" r:id="rId13"/>
    <sheet name="Statistik" sheetId="15" r:id="rId14"/>
  </sheets>
  <definedNames>
    <definedName name="_xlnm.Print_Area" localSheetId="1">Jan!$A$1:$H$31</definedName>
  </definedNames>
  <calcPr calcId="171027" iterateDelta="1E-4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99" i="11"/>
  <c r="H98" i="11"/>
  <c r="H97" i="11"/>
  <c r="H96" i="11"/>
  <c r="H95" i="11"/>
  <c r="H94" i="11"/>
  <c r="H93" i="11"/>
  <c r="H92" i="11"/>
  <c r="H91" i="11"/>
  <c r="H90" i="11"/>
  <c r="H89" i="11"/>
  <c r="H88" i="11"/>
  <c r="H87" i="11"/>
  <c r="H86" i="11"/>
  <c r="H85" i="11"/>
  <c r="H84" i="11"/>
  <c r="H83" i="11"/>
  <c r="H82" i="11"/>
  <c r="H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99" i="12"/>
  <c r="H98" i="12"/>
  <c r="H97" i="12"/>
  <c r="H96" i="12"/>
  <c r="H95" i="12"/>
  <c r="H94" i="12"/>
  <c r="H93" i="12"/>
  <c r="H92" i="12"/>
  <c r="H91" i="12"/>
  <c r="H90" i="12"/>
  <c r="H89" i="12"/>
  <c r="H88" i="12"/>
  <c r="H87" i="12"/>
  <c r="H86" i="12"/>
  <c r="H85" i="12"/>
  <c r="H84" i="12"/>
  <c r="H83" i="12"/>
  <c r="H82" i="12"/>
  <c r="H81" i="12"/>
  <c r="H80" i="12"/>
  <c r="H79" i="12"/>
  <c r="H78" i="12"/>
  <c r="H77" i="12"/>
  <c r="H76" i="12"/>
  <c r="H75" i="12"/>
  <c r="H74" i="12"/>
  <c r="H73" i="12"/>
  <c r="H72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2" i="12"/>
  <c r="H51" i="12"/>
  <c r="H50" i="12"/>
  <c r="H49" i="12"/>
  <c r="H48" i="12"/>
  <c r="H47" i="12"/>
  <c r="H46" i="12"/>
  <c r="H45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E14" i="15"/>
  <c r="E13" i="15"/>
  <c r="E12" i="15"/>
  <c r="E11" i="15"/>
  <c r="E10" i="15"/>
  <c r="E9" i="15"/>
  <c r="E7" i="15"/>
  <c r="E6" i="15"/>
  <c r="E5" i="15"/>
  <c r="E4" i="15"/>
  <c r="E3" i="15"/>
  <c r="C14" i="15"/>
  <c r="C13" i="15"/>
  <c r="C12" i="15"/>
  <c r="C11" i="15"/>
  <c r="C10" i="15"/>
  <c r="C9" i="15"/>
  <c r="C7" i="15"/>
  <c r="C6" i="15"/>
  <c r="C5" i="15"/>
  <c r="C4" i="15"/>
  <c r="C3" i="15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10" i="3"/>
  <c r="B10" i="4"/>
  <c r="B10" i="5"/>
  <c r="B10" i="6"/>
  <c r="B10" i="7"/>
  <c r="B10" i="8"/>
  <c r="B10" i="9"/>
  <c r="B10" i="10"/>
  <c r="B10" i="11"/>
  <c r="B10" i="12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10" i="13"/>
  <c r="H4" i="2"/>
  <c r="H8" i="2"/>
  <c r="H10" i="2"/>
  <c r="G8" i="2"/>
  <c r="G8" i="13"/>
  <c r="G8" i="12"/>
  <c r="G8" i="11"/>
  <c r="G8" i="10"/>
  <c r="G8" i="9"/>
  <c r="G8" i="8"/>
  <c r="G8" i="7"/>
  <c r="E8" i="15"/>
  <c r="E15" i="15"/>
  <c r="G8" i="6"/>
  <c r="G8" i="5"/>
  <c r="G8" i="4"/>
  <c r="G8" i="3"/>
  <c r="B2" i="3"/>
  <c r="B2" i="4"/>
  <c r="B2" i="5"/>
  <c r="B2" i="6"/>
  <c r="B2" i="7"/>
  <c r="B2" i="8"/>
  <c r="B2" i="9"/>
  <c r="B2" i="10"/>
  <c r="B2" i="11"/>
  <c r="B2" i="12"/>
  <c r="B2" i="13"/>
  <c r="B2" i="2"/>
  <c r="L16" i="5"/>
  <c r="L17" i="5"/>
  <c r="L18" i="5"/>
  <c r="L19" i="5"/>
  <c r="L20" i="5"/>
  <c r="L21" i="5"/>
  <c r="L22" i="5"/>
  <c r="L23" i="5"/>
  <c r="L24" i="5"/>
  <c r="L25" i="5"/>
  <c r="L26" i="5"/>
  <c r="L16" i="6"/>
  <c r="L17" i="6"/>
  <c r="L18" i="6"/>
  <c r="L19" i="6"/>
  <c r="L20" i="6"/>
  <c r="L21" i="6"/>
  <c r="L22" i="6"/>
  <c r="L23" i="6"/>
  <c r="L24" i="6"/>
  <c r="L25" i="6"/>
  <c r="L26" i="6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K25" i="4"/>
  <c r="L25" i="4"/>
  <c r="K26" i="4"/>
  <c r="L26" i="4"/>
  <c r="K16" i="3"/>
  <c r="L16" i="3"/>
  <c r="K17" i="3"/>
  <c r="L17" i="3"/>
  <c r="K18" i="3"/>
  <c r="L18" i="3"/>
  <c r="K19" i="3"/>
  <c r="L19" i="3"/>
  <c r="K20" i="3"/>
  <c r="L20" i="3"/>
  <c r="K21" i="3"/>
  <c r="L21" i="3"/>
  <c r="K22" i="3"/>
  <c r="L22" i="3"/>
  <c r="K23" i="3"/>
  <c r="L23" i="3"/>
  <c r="K24" i="3"/>
  <c r="L24" i="3"/>
  <c r="K25" i="3"/>
  <c r="L25" i="3"/>
  <c r="K26" i="3"/>
  <c r="L26" i="3"/>
  <c r="K16" i="2"/>
  <c r="K17" i="2"/>
  <c r="L17" i="2"/>
  <c r="K18" i="2"/>
  <c r="K19" i="2"/>
  <c r="L19" i="2"/>
  <c r="K20" i="2"/>
  <c r="K21" i="2"/>
  <c r="L21" i="2"/>
  <c r="K22" i="2"/>
  <c r="K23" i="2"/>
  <c r="K24" i="2"/>
  <c r="K25" i="2"/>
  <c r="K26" i="2"/>
  <c r="L26" i="2"/>
  <c r="K15" i="3"/>
  <c r="K15" i="4"/>
  <c r="L15" i="4"/>
  <c r="K15" i="5"/>
  <c r="L15" i="5"/>
  <c r="K15" i="6"/>
  <c r="L15" i="6"/>
  <c r="K15" i="7"/>
  <c r="L15" i="7"/>
  <c r="K15" i="8"/>
  <c r="L15" i="8"/>
  <c r="K15" i="9"/>
  <c r="L15" i="9"/>
  <c r="K15" i="10"/>
  <c r="L15" i="10"/>
  <c r="K15" i="11"/>
  <c r="L15" i="11"/>
  <c r="K15" i="12"/>
  <c r="L15" i="12"/>
  <c r="K15" i="13"/>
  <c r="L15" i="13"/>
  <c r="K15" i="2"/>
  <c r="K11" i="3"/>
  <c r="K11" i="4"/>
  <c r="K11" i="5"/>
  <c r="K11" i="6"/>
  <c r="K11" i="7"/>
  <c r="K11" i="8"/>
  <c r="K11" i="9"/>
  <c r="K11" i="10"/>
  <c r="K11" i="11"/>
  <c r="K11" i="12"/>
  <c r="K11" i="13"/>
  <c r="K11" i="2"/>
  <c r="K10" i="3"/>
  <c r="L10" i="3"/>
  <c r="K10" i="4"/>
  <c r="K10" i="5"/>
  <c r="K10" i="6"/>
  <c r="K10" i="7"/>
  <c r="K10" i="8"/>
  <c r="K10" i="9"/>
  <c r="K10" i="10"/>
  <c r="K10" i="11"/>
  <c r="K10" i="12"/>
  <c r="K10" i="13"/>
  <c r="K10" i="2"/>
  <c r="L10" i="10"/>
  <c r="L23" i="2"/>
  <c r="L24" i="2"/>
  <c r="L10" i="2"/>
  <c r="L22" i="2"/>
  <c r="L20" i="2"/>
  <c r="L15" i="3"/>
  <c r="L10" i="9"/>
  <c r="L11" i="12"/>
  <c r="L11" i="4"/>
  <c r="L10" i="7"/>
  <c r="L10" i="8"/>
  <c r="L10" i="6"/>
  <c r="L10" i="5"/>
  <c r="L10" i="13"/>
  <c r="L11" i="11"/>
  <c r="L10" i="12"/>
  <c r="L10" i="4"/>
  <c r="L11" i="8"/>
  <c r="L10" i="11"/>
  <c r="L11" i="7"/>
  <c r="L11" i="6"/>
  <c r="L11" i="13"/>
  <c r="L11" i="5"/>
  <c r="L11" i="3"/>
  <c r="L11" i="9"/>
  <c r="L18" i="2"/>
  <c r="L25" i="2"/>
  <c r="L11" i="10"/>
  <c r="L16" i="2"/>
  <c r="L15" i="2"/>
  <c r="L11" i="2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16" i="9"/>
  <c r="L16" i="9"/>
  <c r="K17" i="9"/>
  <c r="L17" i="9"/>
  <c r="K18" i="9"/>
  <c r="L18" i="9"/>
  <c r="K19" i="9"/>
  <c r="L19" i="9"/>
  <c r="K20" i="9"/>
  <c r="L20" i="9"/>
  <c r="K21" i="9"/>
  <c r="L21" i="9"/>
  <c r="K22" i="9"/>
  <c r="L22" i="9"/>
  <c r="K23" i="9"/>
  <c r="L23" i="9"/>
  <c r="K24" i="9"/>
  <c r="L24" i="9"/>
  <c r="K25" i="9"/>
  <c r="L25" i="9"/>
  <c r="K26" i="9"/>
  <c r="L26" i="9"/>
  <c r="K16" i="10"/>
  <c r="L16" i="10"/>
  <c r="K17" i="10"/>
  <c r="L17" i="10"/>
  <c r="K18" i="10"/>
  <c r="L18" i="10"/>
  <c r="K19" i="10"/>
  <c r="L19" i="10"/>
  <c r="K20" i="10"/>
  <c r="L20" i="10"/>
  <c r="K21" i="10"/>
  <c r="L21" i="10"/>
  <c r="K22" i="10"/>
  <c r="L22" i="10"/>
  <c r="K23" i="10"/>
  <c r="L23" i="10"/>
  <c r="K24" i="10"/>
  <c r="L24" i="10"/>
  <c r="K25" i="10"/>
  <c r="L25" i="10"/>
  <c r="K26" i="10"/>
  <c r="L26" i="10"/>
  <c r="K16" i="11"/>
  <c r="L16" i="11"/>
  <c r="K17" i="11"/>
  <c r="L17" i="11"/>
  <c r="K18" i="11"/>
  <c r="L18" i="11"/>
  <c r="K19" i="11"/>
  <c r="L19" i="11"/>
  <c r="K20" i="11"/>
  <c r="L20" i="11"/>
  <c r="K21" i="11"/>
  <c r="L21" i="11"/>
  <c r="K22" i="11"/>
  <c r="L22" i="11"/>
  <c r="K23" i="11"/>
  <c r="L23" i="11"/>
  <c r="K24" i="11"/>
  <c r="L24" i="11"/>
  <c r="K25" i="11"/>
  <c r="L25" i="11"/>
  <c r="K26" i="11"/>
  <c r="L26" i="11"/>
  <c r="K16" i="12"/>
  <c r="L16" i="12"/>
  <c r="K17" i="12"/>
  <c r="L17" i="12"/>
  <c r="K18" i="12"/>
  <c r="L18" i="12"/>
  <c r="K19" i="12"/>
  <c r="L19" i="12"/>
  <c r="K20" i="12"/>
  <c r="L20" i="12"/>
  <c r="K21" i="12"/>
  <c r="L21" i="12"/>
  <c r="K22" i="12"/>
  <c r="L22" i="12"/>
  <c r="K23" i="12"/>
  <c r="L23" i="12"/>
  <c r="K24" i="12"/>
  <c r="L24" i="12"/>
  <c r="K25" i="12"/>
  <c r="L25" i="12"/>
  <c r="K26" i="12"/>
  <c r="L26" i="12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K25" i="13"/>
  <c r="L25" i="13"/>
  <c r="K26" i="13"/>
  <c r="L26" i="13"/>
  <c r="K16" i="7"/>
  <c r="K17" i="7"/>
  <c r="L17" i="7"/>
  <c r="K18" i="7"/>
  <c r="L18" i="7"/>
  <c r="K19" i="7"/>
  <c r="L19" i="7"/>
  <c r="K20" i="7"/>
  <c r="L20" i="7"/>
  <c r="K21" i="7"/>
  <c r="L21" i="7"/>
  <c r="K22" i="7"/>
  <c r="L22" i="7"/>
  <c r="K23" i="7"/>
  <c r="L23" i="7"/>
  <c r="K24" i="7"/>
  <c r="L24" i="7"/>
  <c r="K25" i="7"/>
  <c r="L25" i="7"/>
  <c r="K26" i="7"/>
  <c r="L26" i="7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65" i="9"/>
  <c r="B66" i="9"/>
  <c r="B67" i="9"/>
  <c r="B68" i="9"/>
  <c r="B69" i="9"/>
  <c r="B70" i="9"/>
  <c r="B71" i="9"/>
  <c r="B72" i="9"/>
  <c r="B73" i="9"/>
  <c r="B74" i="9"/>
  <c r="B75" i="9"/>
  <c r="B76" i="9"/>
  <c r="B77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23" i="10"/>
  <c r="B124" i="10"/>
  <c r="B125" i="10"/>
  <c r="B126" i="10"/>
  <c r="B127" i="10"/>
  <c r="B128" i="10"/>
  <c r="B129" i="10"/>
  <c r="B130" i="10"/>
  <c r="B131" i="10"/>
  <c r="B132" i="10"/>
  <c r="B133" i="10"/>
  <c r="B65" i="11"/>
  <c r="B66" i="11"/>
  <c r="B67" i="11"/>
  <c r="B68" i="11"/>
  <c r="B69" i="11"/>
  <c r="B70" i="11"/>
  <c r="B71" i="11"/>
  <c r="B72" i="11"/>
  <c r="B73" i="11"/>
  <c r="B74" i="11"/>
  <c r="B75" i="11"/>
  <c r="B76" i="11"/>
  <c r="B77" i="11"/>
  <c r="B78" i="11"/>
  <c r="B79" i="11"/>
  <c r="B80" i="11"/>
  <c r="B81" i="11"/>
  <c r="B82" i="11"/>
  <c r="B83" i="11"/>
  <c r="B84" i="11"/>
  <c r="B85" i="11"/>
  <c r="B86" i="11"/>
  <c r="B87" i="11"/>
  <c r="B88" i="11"/>
  <c r="B89" i="11"/>
  <c r="B90" i="11"/>
  <c r="B91" i="11"/>
  <c r="B92" i="11"/>
  <c r="B93" i="11"/>
  <c r="B94" i="11"/>
  <c r="B95" i="11"/>
  <c r="B96" i="11"/>
  <c r="B97" i="11"/>
  <c r="B98" i="11"/>
  <c r="B99" i="11"/>
  <c r="B100" i="11"/>
  <c r="B101" i="11"/>
  <c r="B102" i="11"/>
  <c r="B103" i="11"/>
  <c r="B104" i="11"/>
  <c r="B105" i="11"/>
  <c r="B106" i="11"/>
  <c r="B107" i="11"/>
  <c r="B108" i="11"/>
  <c r="B109" i="11"/>
  <c r="B110" i="11"/>
  <c r="B111" i="11"/>
  <c r="B112" i="11"/>
  <c r="B113" i="11"/>
  <c r="B114" i="11"/>
  <c r="B115" i="11"/>
  <c r="B116" i="11"/>
  <c r="B117" i="11"/>
  <c r="B118" i="11"/>
  <c r="B119" i="11"/>
  <c r="B120" i="11"/>
  <c r="B121" i="11"/>
  <c r="B122" i="11"/>
  <c r="B123" i="11"/>
  <c r="B124" i="11"/>
  <c r="B125" i="11"/>
  <c r="B126" i="11"/>
  <c r="B127" i="11"/>
  <c r="B128" i="11"/>
  <c r="B129" i="11"/>
  <c r="B130" i="11"/>
  <c r="B131" i="11"/>
  <c r="B132" i="11"/>
  <c r="B133" i="11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01" i="13"/>
  <c r="B102" i="13"/>
  <c r="B103" i="13"/>
  <c r="B104" i="13"/>
  <c r="B105" i="13"/>
  <c r="B106" i="13"/>
  <c r="B107" i="13"/>
  <c r="B108" i="13"/>
  <c r="B109" i="13"/>
  <c r="B110" i="13"/>
  <c r="B111" i="13"/>
  <c r="B112" i="13"/>
  <c r="B113" i="13"/>
  <c r="B114" i="13"/>
  <c r="B115" i="13"/>
  <c r="B116" i="13"/>
  <c r="B117" i="13"/>
  <c r="B118" i="13"/>
  <c r="B119" i="13"/>
  <c r="B120" i="13"/>
  <c r="B121" i="13"/>
  <c r="B122" i="13"/>
  <c r="B123" i="13"/>
  <c r="B124" i="13"/>
  <c r="B125" i="13"/>
  <c r="B126" i="13"/>
  <c r="B127" i="13"/>
  <c r="B128" i="13"/>
  <c r="B129" i="13"/>
  <c r="B130" i="13"/>
  <c r="B131" i="13"/>
  <c r="B132" i="13"/>
  <c r="B133" i="13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0" i="2"/>
  <c r="L16" i="7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0" i="4"/>
  <c r="H100" i="5"/>
  <c r="H100" i="6"/>
  <c r="H100" i="7"/>
  <c r="H100" i="8"/>
  <c r="H100" i="9"/>
  <c r="H100" i="10"/>
  <c r="H100" i="11"/>
  <c r="H100" i="12"/>
  <c r="H100" i="13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D7" i="2"/>
  <c r="F10" i="2"/>
  <c r="G10" i="2"/>
  <c r="F8" i="3"/>
  <c r="F8" i="4"/>
  <c r="F8" i="5"/>
  <c r="F8" i="6"/>
  <c r="F8" i="7"/>
  <c r="C8" i="15"/>
  <c r="F8" i="8"/>
  <c r="F8" i="9"/>
  <c r="F8" i="10"/>
  <c r="F8" i="11"/>
  <c r="F8" i="12"/>
  <c r="F8" i="13"/>
  <c r="F8" i="2"/>
  <c r="H2" i="3"/>
  <c r="H2" i="4"/>
  <c r="H2" i="5"/>
  <c r="H2" i="6"/>
  <c r="H2" i="7"/>
  <c r="H2" i="8"/>
  <c r="H2" i="9"/>
  <c r="H2" i="10"/>
  <c r="H2" i="11"/>
  <c r="H2" i="12"/>
  <c r="H2" i="13"/>
  <c r="H2" i="2"/>
  <c r="B6" i="3"/>
  <c r="B6" i="4"/>
  <c r="B6" i="5"/>
  <c r="B6" i="6"/>
  <c r="B6" i="7"/>
  <c r="B6" i="8"/>
  <c r="B6" i="9"/>
  <c r="B6" i="10"/>
  <c r="B6" i="11"/>
  <c r="B6" i="12"/>
  <c r="B6" i="13"/>
  <c r="B6" i="2"/>
  <c r="B5" i="3"/>
  <c r="B5" i="4"/>
  <c r="B5" i="5"/>
  <c r="B5" i="6"/>
  <c r="B5" i="7"/>
  <c r="B5" i="8"/>
  <c r="B5" i="9"/>
  <c r="B5" i="10"/>
  <c r="B5" i="11"/>
  <c r="B5" i="12"/>
  <c r="B5" i="13"/>
  <c r="B5" i="2"/>
  <c r="B4" i="3"/>
  <c r="B4" i="4"/>
  <c r="B4" i="5"/>
  <c r="B4" i="6"/>
  <c r="B4" i="7"/>
  <c r="B4" i="8"/>
  <c r="B4" i="9"/>
  <c r="B4" i="10"/>
  <c r="B4" i="11"/>
  <c r="B4" i="12"/>
  <c r="B4" i="13"/>
  <c r="B4" i="2"/>
  <c r="C15" i="15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D4" i="15"/>
  <c r="D12" i="15"/>
  <c r="D5" i="15"/>
  <c r="D9" i="15"/>
  <c r="D13" i="15"/>
  <c r="D6" i="15"/>
  <c r="D10" i="15"/>
  <c r="D14" i="15"/>
  <c r="D7" i="15"/>
  <c r="D11" i="15"/>
  <c r="D3" i="15"/>
  <c r="D8" i="15"/>
  <c r="D7" i="3"/>
  <c r="G10" i="3"/>
  <c r="H10" i="3"/>
  <c r="H8" i="3"/>
  <c r="H4" i="3"/>
  <c r="H11" i="3"/>
  <c r="H12" i="3"/>
  <c r="D7" i="4"/>
  <c r="F10" i="4"/>
  <c r="H8" i="4"/>
  <c r="H4" i="4"/>
  <c r="H10" i="4"/>
  <c r="D7" i="5"/>
  <c r="F10" i="5"/>
  <c r="H8" i="5"/>
  <c r="H4" i="5"/>
  <c r="H10" i="5"/>
  <c r="D7" i="6"/>
  <c r="F10" i="6"/>
  <c r="H8" i="6"/>
  <c r="H4" i="6"/>
  <c r="H10" i="6"/>
  <c r="D7" i="7"/>
  <c r="F10" i="7"/>
  <c r="H8" i="7"/>
  <c r="H4" i="7"/>
  <c r="H10" i="7"/>
  <c r="H11" i="7"/>
  <c r="D7" i="8"/>
  <c r="F10" i="8"/>
  <c r="H8" i="8"/>
  <c r="H4" i="8"/>
  <c r="H10" i="8"/>
  <c r="D7" i="9"/>
  <c r="F10" i="9"/>
  <c r="H8" i="9"/>
  <c r="H4" i="9"/>
  <c r="H10" i="9"/>
  <c r="D7" i="10"/>
  <c r="F10" i="10"/>
  <c r="H8" i="10"/>
  <c r="H4" i="10"/>
  <c r="H10" i="10"/>
  <c r="D7" i="11"/>
  <c r="F10" i="11"/>
  <c r="H8" i="11"/>
  <c r="H4" i="11"/>
  <c r="H10" i="11"/>
  <c r="D7" i="12"/>
  <c r="F10" i="12"/>
  <c r="H8" i="12"/>
  <c r="H4" i="12"/>
  <c r="H10" i="12"/>
  <c r="D7" i="13"/>
  <c r="F10" i="13"/>
  <c r="H8" i="13"/>
  <c r="H4" i="13"/>
  <c r="H10" i="13"/>
</calcChain>
</file>

<file path=xl/sharedStrings.xml><?xml version="1.0" encoding="utf-8"?>
<sst xmlns="http://schemas.openxmlformats.org/spreadsheetml/2006/main" count="388" uniqueCount="67">
  <si>
    <t>Stammdaten</t>
  </si>
  <si>
    <t>Jahr</t>
  </si>
  <si>
    <t>Kassenbestand Vorjahr</t>
  </si>
  <si>
    <t>Name:</t>
  </si>
  <si>
    <t>Hanna Mustermann</t>
  </si>
  <si>
    <t>Straße:</t>
  </si>
  <si>
    <t>Musterstraße 1A</t>
  </si>
  <si>
    <t>PLZ Ort:</t>
  </si>
  <si>
    <t>12345 Musterstadt</t>
  </si>
  <si>
    <t>Aktueller Kassenbestand:</t>
  </si>
  <si>
    <t>Stand:</t>
  </si>
  <si>
    <t>Summen:</t>
  </si>
  <si>
    <t>Nr.</t>
  </si>
  <si>
    <t>Beschreibung</t>
  </si>
  <si>
    <t>Einnahmen durch Kasse</t>
  </si>
  <si>
    <t>Ausgaben durch Kasse</t>
  </si>
  <si>
    <t>Bestand</t>
  </si>
  <si>
    <t>Datum</t>
  </si>
  <si>
    <t>Übertrag Kassenbestand aus dem Vormonat</t>
  </si>
  <si>
    <t>Übertrag Kassenbestand aus dem Vorjahr</t>
  </si>
  <si>
    <t>Gehalt</t>
  </si>
  <si>
    <t>Lebensmittel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</si>
  <si>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</si>
  <si>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</si>
  <si>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</si>
  <si>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</si>
  <si>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</si>
  <si>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</si>
  <si>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</si>
  <si>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</si>
  <si>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</si>
  <si>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</si>
  <si>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</si>
  <si>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</si>
  <si>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</si>
  <si>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Wohnzimmermöbel</t>
  </si>
  <si>
    <t>Miete</t>
  </si>
  <si>
    <t>Kategorie</t>
  </si>
  <si>
    <t>Gehälter</t>
  </si>
  <si>
    <t>Einrichtung</t>
  </si>
  <si>
    <t>Wohnen</t>
  </si>
  <si>
    <t>Einnahmen</t>
  </si>
  <si>
    <t>Sonstige Einnahmen</t>
  </si>
  <si>
    <t>Ausgaben</t>
  </si>
  <si>
    <t>Lebenshaltung</t>
  </si>
  <si>
    <t>Gesundheit</t>
  </si>
  <si>
    <t>Kinder</t>
  </si>
  <si>
    <t>Versicherungen</t>
  </si>
  <si>
    <t>Fahrzeuge</t>
  </si>
  <si>
    <t>Büro</t>
  </si>
  <si>
    <t>Freizeit</t>
  </si>
  <si>
    <t>Reisen</t>
  </si>
  <si>
    <t>Tiere</t>
  </si>
  <si>
    <t>Sonstige Ausgaben</t>
  </si>
  <si>
    <t>Anteile</t>
  </si>
  <si>
    <t>Übertrag</t>
  </si>
  <si>
    <t>Taschengeld</t>
  </si>
  <si>
    <t>Versicherung</t>
  </si>
  <si>
    <t>Benzin</t>
  </si>
  <si>
    <t>Kino</t>
  </si>
  <si>
    <t>Hundefutter</t>
  </si>
  <si>
    <t>Restaurant</t>
  </si>
  <si>
    <t>Inspektion</t>
  </si>
  <si>
    <t>Schulhefte</t>
  </si>
  <si>
    <t>Urlaub Harz</t>
  </si>
  <si>
    <t xml:space="preserve">Haushaltsbuch Stammdaten 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</si>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</sst>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2" fillId="5" borderId="7" xfId="0" applyFont="1" applyFill="1" applyBorder="1"/>
    <xf numFmtId="0" fontId="2" fillId="5" borderId="8" xfId="0" applyFont="1" applyFill="1" applyBorder="1"/>
    <xf numFmtId="0" fontId="2" fillId="5" borderId="9" xfId="0" applyFont="1" applyFill="1" applyBorder="1"/>
    <xf numFmtId="0" fontId="2" fillId="5" borderId="10" xfId="0" applyFont="1" applyFill="1" applyBorder="1"/>
    <xf numFmtId="0" fontId="2" fillId="5" borderId="0" xfId="0" applyFont="1" applyFill="1" applyBorder="1"/>
    <xf numFmtId="0" fontId="2" fillId="8" borderId="1" xfId="0" applyFont="1" applyFill="1" applyBorder="1"/>
    <xf numFmtId="0" fontId="2" fillId="5" borderId="11" xfId="0" applyFont="1" applyFill="1" applyBorder="1"/>
    <xf numFmtId="0" fontId="2" fillId="8" borderId="2" xfId="0" applyFont="1" applyFill="1" applyBorder="1"/>
    <xf numFmtId="0" fontId="2" fillId="8" borderId="4" xfId="0" applyFont="1" applyFill="1" applyBorder="1"/>
    <xf numFmtId="0" fontId="2" fillId="5" borderId="5" xfId="0" applyFont="1" applyFill="1" applyBorder="1"/>
    <xf numFmtId="0" fontId="2" fillId="5" borderId="6" xfId="0" applyFont="1" applyFill="1" applyBorder="1"/>
    <xf numFmtId="0" fontId="2" fillId="5" borderId="12" xfId="0" applyFont="1" applyFill="1" applyBorder="1"/>
    <xf numFmtId="0" fontId="5" fillId="4" borderId="2" xfId="4" applyFont="1" applyBorder="1"/>
    <xf numFmtId="0" fontId="5" fillId="4" borderId="3" xfId="4" applyFont="1" applyBorder="1"/>
    <xf numFmtId="14" fontId="5" fillId="4" borderId="4" xfId="4" applyNumberFormat="1" applyFont="1" applyBorder="1"/>
    <xf numFmtId="0" fontId="1" fillId="2" borderId="7" xfId="2" applyBorder="1"/>
    <xf numFmtId="0" fontId="1" fillId="2" borderId="8" xfId="2" applyBorder="1"/>
    <xf numFmtId="0" fontId="1" fillId="2" borderId="10" xfId="2" applyBorder="1"/>
    <xf numFmtId="0" fontId="1" fillId="2" borderId="0" xfId="2" applyBorder="1"/>
    <xf numFmtId="0" fontId="1" fillId="2" borderId="11" xfId="2" applyBorder="1"/>
    <xf numFmtId="0" fontId="1" fillId="2" borderId="5" xfId="2" applyBorder="1"/>
    <xf numFmtId="0" fontId="1" fillId="2" borderId="6" xfId="2" applyBorder="1"/>
    <xf numFmtId="0" fontId="1" fillId="2" borderId="12" xfId="2" applyBorder="1"/>
    <xf numFmtId="0" fontId="7" fillId="2" borderId="8" xfId="2" applyFont="1" applyBorder="1" applyAlignment="1">
      <alignment horizontal="right"/>
    </xf>
    <xf numFmtId="0" fontId="2" fillId="2" borderId="7" xfId="2" applyFont="1" applyBorder="1"/>
    <xf numFmtId="0" fontId="2" fillId="2" borderId="8" xfId="2" applyFont="1" applyBorder="1"/>
    <xf numFmtId="0" fontId="1" fillId="3" borderId="13" xfId="3" applyBorder="1"/>
    <xf numFmtId="0" fontId="1" fillId="3" borderId="13" xfId="3" applyBorder="1" applyAlignment="1">
      <alignment wrapText="1"/>
    </xf>
    <xf numFmtId="0" fontId="0" fillId="0" borderId="13" xfId="0" applyBorder="1"/>
    <xf numFmtId="44" fontId="8" fillId="0" borderId="0" xfId="0" applyNumberFormat="1" applyFont="1"/>
    <xf numFmtId="0" fontId="8" fillId="0" borderId="0" xfId="0" applyFont="1"/>
    <xf numFmtId="0" fontId="0" fillId="3" borderId="13" xfId="3" applyFont="1" applyBorder="1"/>
    <xf numFmtId="44" fontId="1" fillId="3" borderId="13" xfId="1" applyFill="1" applyBorder="1"/>
    <xf numFmtId="44" fontId="0" fillId="0" borderId="13" xfId="1" applyFont="1" applyBorder="1"/>
    <xf numFmtId="14" fontId="1" fillId="3" borderId="13" xfId="3" applyNumberFormat="1" applyBorder="1"/>
    <xf numFmtId="44" fontId="2" fillId="8" borderId="1" xfId="1" applyFont="1" applyFill="1" applyBorder="1"/>
    <xf numFmtId="44" fontId="2" fillId="2" borderId="8" xfId="1" applyFont="1" applyFill="1" applyBorder="1"/>
    <xf numFmtId="44" fontId="2" fillId="2" borderId="9" xfId="1" applyFont="1" applyFill="1" applyBorder="1"/>
    <xf numFmtId="44" fontId="2" fillId="2" borderId="9" xfId="2" applyNumberFormat="1" applyFont="1" applyBorder="1" applyAlignment="1">
      <alignment horizontal="right"/>
    </xf>
    <xf numFmtId="0" fontId="7" fillId="0" borderId="0" xfId="0" applyFont="1"/>
    <xf numFmtId="0" fontId="6" fillId="3" borderId="13" xfId="3" applyFont="1" applyBorder="1" applyAlignment="1">
      <alignment wrapText="1"/>
    </xf>
    <xf numFmtId="0" fontId="7" fillId="3" borderId="13" xfId="3" applyFont="1" applyBorder="1" applyAlignment="1">
      <alignment wrapText="1"/>
    </xf>
    <xf numFmtId="44" fontId="0" fillId="0" borderId="0" xfId="1" applyFont="1"/>
    <xf numFmtId="9" fontId="0" fillId="0" borderId="0" xfId="5" applyFont="1"/>
    <xf numFmtId="0" fontId="9" fillId="4" borderId="2" xfId="4" applyFont="1" applyBorder="1"/>
    <xf numFmtId="0" fontId="9" fillId="4" borderId="3" xfId="4" applyFont="1" applyBorder="1"/>
    <xf numFmtId="0" fontId="10" fillId="0" borderId="0" xfId="0" applyFont="1"/>
    <xf numFmtId="44" fontId="10" fillId="0" borderId="0" xfId="1" applyFont="1"/>
    <xf numFmtId="0" fontId="10" fillId="2" borderId="7" xfId="2" applyFont="1" applyBorder="1"/>
    <xf numFmtId="0" fontId="10" fillId="2" borderId="8" xfId="2" applyFont="1" applyBorder="1"/>
    <xf numFmtId="0" fontId="11" fillId="2" borderId="8" xfId="2" applyFont="1" applyBorder="1" applyAlignment="1">
      <alignment horizontal="right"/>
    </xf>
    <xf numFmtId="0" fontId="10" fillId="2" borderId="10" xfId="2" applyFont="1" applyBorder="1"/>
    <xf numFmtId="0" fontId="10" fillId="2" borderId="0" xfId="2" applyFont="1" applyBorder="1"/>
    <xf numFmtId="0" fontId="10" fillId="2" borderId="5" xfId="2" applyFont="1" applyBorder="1"/>
    <xf numFmtId="0" fontId="10" fillId="2" borderId="6" xfId="2" applyFont="1" applyBorder="1"/>
    <xf numFmtId="44" fontId="12" fillId="0" borderId="0" xfId="0" applyNumberFormat="1" applyFont="1"/>
    <xf numFmtId="0" fontId="9" fillId="2" borderId="8" xfId="2" applyFont="1" applyBorder="1"/>
    <xf numFmtId="44" fontId="9" fillId="2" borderId="8" xfId="1" applyFont="1" applyFill="1" applyBorder="1"/>
    <xf numFmtId="0" fontId="10" fillId="3" borderId="13" xfId="3" applyFont="1" applyBorder="1"/>
    <xf numFmtId="0" fontId="10" fillId="3" borderId="13" xfId="3" applyFont="1" applyBorder="1" applyAlignment="1">
      <alignment wrapText="1"/>
    </xf>
    <xf numFmtId="0" fontId="11" fillId="0" borderId="0" xfId="0" applyFont="1"/>
    <xf numFmtId="14" fontId="10" fillId="3" borderId="13" xfId="3" applyNumberFormat="1" applyFont="1" applyBorder="1"/>
    <xf numFmtId="44" fontId="10" fillId="3" borderId="13" xfId="1" applyFont="1" applyFill="1" applyBorder="1"/>
    <xf numFmtId="9" fontId="10" fillId="0" borderId="0" xfId="5" applyFont="1"/>
    <xf numFmtId="0" fontId="10" fillId="0" borderId="13" xfId="0" applyFont="1" applyBorder="1"/>
    <xf numFmtId="44" fontId="10" fillId="0" borderId="13" xfId="1" applyFont="1" applyBorder="1"/>
    <xf numFmtId="14" fontId="10" fillId="0" borderId="13" xfId="0" applyNumberFormat="1" applyFont="1" applyBorder="1"/>
    <xf numFmtId="9" fontId="0" fillId="0" borderId="1" xfId="5" applyFont="1" applyBorder="1"/>
    <xf numFmtId="0" fontId="6" fillId="4" borderId="1" xfId="4" applyFont="1" applyBorder="1"/>
    <xf numFmtId="0" fontId="0" fillId="0" borderId="1" xfId="0" applyBorder="1"/>
    <xf numFmtId="44" fontId="0" fillId="0" borderId="1" xfId="0" applyNumberFormat="1" applyBorder="1"/>
    <xf numFmtId="44" fontId="6" fillId="0" borderId="1" xfId="0" applyNumberFormat="1" applyFont="1" applyBorder="1"/>
    <xf numFmtId="0" fontId="10" fillId="0" borderId="0" xfId="0" applyFont="1" applyFill="1"/>
    <xf numFmtId="0" fontId="10" fillId="0" borderId="13" xfId="3" applyFont="1" applyFill="1" applyBorder="1"/>
    <xf numFmtId="44" fontId="10" fillId="0" borderId="13" xfId="1" applyFont="1" applyFill="1" applyBorder="1"/>
    <xf numFmtId="0" fontId="10" fillId="9" borderId="13" xfId="3" applyFont="1" applyFill="1" applyBorder="1"/>
    <xf numFmtId="44" fontId="10" fillId="9" borderId="13" xfId="1" applyFont="1" applyFill="1" applyBorder="1"/>
    <xf numFmtId="0" fontId="9" fillId="4" borderId="4" xfId="4" applyFont="1" applyBorder="1"/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</cellXfs>
  <cellStyles count="6">
    <cellStyle name="40 % - Akzent1" xfId="2" builtinId="31"/>
    <cellStyle name="40 % - Akzent4" xfId="3" builtinId="43"/>
    <cellStyle name="60 % - Akzent4" xfId="4" builtinId="44"/>
    <cellStyle name="Prozent" xfId="5" builtinId="5"/>
    <cellStyle name="Standard" xfId="0" builtinId="0"/>
    <cellStyle name="Währung" xfId="1" builtinId="4"/>
  </cellStyles>
  <dxfs count="13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Ausgaben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BC3B-4A76-8414-60AD939088E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BC3B-4A76-8414-60AD939088E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BC3B-4A76-8414-60AD939088E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BC3B-4A76-8414-60AD939088E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BC3B-4A76-8414-60AD939088E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BC3B-4A76-8414-60AD939088E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BC3B-4A76-8414-60AD939088E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BC3B-4A76-8414-60AD939088EB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Jan!$J$15:$J$26</c15:sqref>
                  </c15:fullRef>
                </c:ext>
              </c:extLst>
              <c:f>(Jan!$J$15:$J$17,Jan!$J$19:$J$22,Jan!$J$24)</c:f>
              <c:strCache>
                <c:ptCount val="8"/>
                <c:pt idx="0">
                  <c:v>Wohnen</c:v>
                </c:pt>
                <c:pt idx="1">
                  <c:v>Lebenshaltung</c:v>
                </c:pt>
                <c:pt idx="2">
                  <c:v>Gesundheit</c:v>
                </c:pt>
                <c:pt idx="3">
                  <c:v>Versicherungen</c:v>
                </c:pt>
                <c:pt idx="4">
                  <c:v>Fahrzeuge</c:v>
                </c:pt>
                <c:pt idx="5">
                  <c:v>Büro</c:v>
                </c:pt>
                <c:pt idx="6">
                  <c:v>Freizeit</c:v>
                </c:pt>
                <c:pt idx="7">
                  <c:v>Tiere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Jan!$K$15:$K$26</c15:sqref>
                  </c15:fullRef>
                </c:ext>
              </c:extLst>
              <c:f>(Jan!$K$15:$K$17,Jan!$K$19:$K$22,Jan!$K$24)</c:f>
              <c:numCache>
                <c:formatCode>_("€"* #,##0.00_);_("€"* \(#,##0.00\);_("€"* "-"??_);_(@_)</c:formatCode>
                <c:ptCount val="8"/>
                <c:pt idx="0">
                  <c:v>650</c:v>
                </c:pt>
                <c:pt idx="1">
                  <c:v>200.95</c:v>
                </c:pt>
                <c:pt idx="2">
                  <c:v>0</c:v>
                </c:pt>
                <c:pt idx="3">
                  <c:v>0</c:v>
                </c:pt>
                <c:pt idx="4">
                  <c:v>326.77999999999997</c:v>
                </c:pt>
                <c:pt idx="5">
                  <c:v>0</c:v>
                </c:pt>
                <c:pt idx="6">
                  <c:v>61.2</c:v>
                </c:pt>
                <c:pt idx="7">
                  <c:v>8.5500000000000007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Jan!$K$18</c15:sqref>
                  <c15:spPr xmlns:c15="http://schemas.microsoft.com/office/drawing/2012/chart">
                    <a:solidFill>
                      <a:schemeClr val="accent4"/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15:spPr>
                  <c15:bubble3D val="0"/>
                </c15:categoryFilterException>
                <c15:categoryFilterException>
                  <c15:sqref>Jan!$K$23</c15:sqref>
                  <c15:spPr xmlns:c15="http://schemas.microsoft.com/office/drawing/2012/chart">
                    <a:solidFill>
                      <a:schemeClr val="accent3">
                        <a:lumMod val="60000"/>
                      </a:schemeClr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15:spPr>
                  <c15:bubble3D val="0"/>
                </c15:categoryFilterException>
                <c15:categoryFilterException>
                  <c15:sqref>Jan!$K$25</c15:sqref>
                  <c15:spPr xmlns:c15="http://schemas.microsoft.com/office/drawing/2012/chart">
                    <a:solidFill>
                      <a:schemeClr val="accent5">
                        <a:lumMod val="60000"/>
                      </a:schemeClr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15:spPr>
                  <c15:bubble3D val="0"/>
                </c15:categoryFilterException>
                <c15:categoryFilterException>
                  <c15:sqref>Jan!$K$26</c15:sqref>
                  <c15:spPr xmlns:c15="http://schemas.microsoft.com/office/drawing/2012/chart">
                    <a:solidFill>
                      <a:schemeClr val="accent6">
                        <a:lumMod val="60000"/>
                      </a:schemeClr>
                    </a:solidFill>
                    <a:ln w="25400">
                      <a:solidFill>
                        <a:schemeClr val="lt1"/>
                      </a:solidFill>
                    </a:ln>
                    <a:effectLst/>
                    <a:sp3d contourW="25400">
                      <a:contourClr>
                        <a:schemeClr val="lt1"/>
                      </a:contourClr>
                    </a:sp3d>
                  </c15:spPr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0-BBAB-4767-A2E8-EE0F85B2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26</xdr:row>
      <xdr:rowOff>171449</xdr:rowOff>
    </xdr:from>
    <xdr:to>
      <xdr:col>13</xdr:col>
      <xdr:colOff>685800</xdr:colOff>
      <xdr:row>38</xdr:row>
      <xdr:rowOff>180974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A325FD9-2E0D-4D08-8889-D97316FF9D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5"/>
  <sheetViews>
    <sheetView workbookViewId="0">
      <selection activeCell="B17" sqref="B17"/>
    </sheetView>
  </sheetViews>
  <sheetFormatPr baseColWidth="10" defaultRowHeight="15" x14ac:dyDescent="0.25"/>
  <cols>
    <col min="3" max="3" width="27.5703125" customWidth="1"/>
  </cols>
  <sheetData>
    <row r="2" spans="2:6" ht="28.5" customHeight="1" x14ac:dyDescent="0.25">
      <c r="B2" s="79" t="s">
        <v>65</v>
      </c>
      <c r="C2" s="80"/>
      <c r="D2" s="80"/>
      <c r="E2" s="80"/>
      <c r="F2" s="81"/>
    </row>
    <row r="4" spans="2:6" ht="18.75" x14ac:dyDescent="0.3">
      <c r="B4" s="82" t="s">
        <v>0</v>
      </c>
      <c r="C4" s="83"/>
      <c r="D4" s="83"/>
      <c r="E4" s="83"/>
      <c r="F4" s="83"/>
    </row>
    <row r="5" spans="2:6" ht="15.75" x14ac:dyDescent="0.25">
      <c r="B5" s="1"/>
      <c r="C5" s="2"/>
      <c r="D5" s="2"/>
      <c r="E5" s="2"/>
      <c r="F5" s="3"/>
    </row>
    <row r="6" spans="2:6" ht="15.75" x14ac:dyDescent="0.25">
      <c r="B6" s="4"/>
      <c r="C6" s="5" t="s">
        <v>1</v>
      </c>
      <c r="D6" s="6">
        <v>2018</v>
      </c>
      <c r="E6" s="5"/>
      <c r="F6" s="7"/>
    </row>
    <row r="7" spans="2:6" ht="15.75" x14ac:dyDescent="0.25">
      <c r="B7" s="4"/>
      <c r="C7" s="5" t="s">
        <v>2</v>
      </c>
      <c r="D7" s="36">
        <v>100</v>
      </c>
      <c r="E7" s="5"/>
      <c r="F7" s="7"/>
    </row>
    <row r="8" spans="2:6" ht="15.75" x14ac:dyDescent="0.25">
      <c r="B8" s="4"/>
      <c r="C8" s="5"/>
      <c r="D8" s="5"/>
      <c r="E8" s="5"/>
      <c r="F8" s="7"/>
    </row>
    <row r="9" spans="2:6" ht="15.75" x14ac:dyDescent="0.25">
      <c r="B9" s="4"/>
      <c r="C9" s="5" t="s">
        <v>3</v>
      </c>
      <c r="D9" s="8" t="s">
        <v>4</v>
      </c>
      <c r="E9" s="9"/>
      <c r="F9" s="7"/>
    </row>
    <row r="10" spans="2:6" ht="15.75" x14ac:dyDescent="0.25">
      <c r="B10" s="4"/>
      <c r="C10" s="5"/>
      <c r="D10" s="5"/>
      <c r="E10" s="5"/>
      <c r="F10" s="7"/>
    </row>
    <row r="11" spans="2:6" ht="15.75" x14ac:dyDescent="0.25">
      <c r="B11" s="4"/>
      <c r="C11" s="5" t="s">
        <v>5</v>
      </c>
      <c r="D11" s="8" t="s">
        <v>6</v>
      </c>
      <c r="E11" s="9"/>
      <c r="F11" s="7"/>
    </row>
    <row r="12" spans="2:6" ht="15.75" x14ac:dyDescent="0.25">
      <c r="B12" s="4"/>
      <c r="C12" s="5" t="s">
        <v>7</v>
      </c>
      <c r="D12" s="8" t="s">
        <v>8</v>
      </c>
      <c r="E12" s="9"/>
      <c r="F12" s="7"/>
    </row>
    <row r="13" spans="2:6" ht="15.75" x14ac:dyDescent="0.25">
      <c r="B13" s="4"/>
      <c r="C13" s="5"/>
      <c r="D13" s="5"/>
      <c r="E13" s="5"/>
      <c r="F13" s="7"/>
    </row>
    <row r="14" spans="2:6" ht="15.75" x14ac:dyDescent="0.25">
      <c r="B14" s="4"/>
      <c r="C14" s="5"/>
      <c r="D14" s="5"/>
      <c r="E14" s="5"/>
      <c r="F14" s="7"/>
    </row>
    <row r="15" spans="2:6" ht="15.75" x14ac:dyDescent="0.25">
      <c r="B15" s="10"/>
      <c r="C15" s="11"/>
      <c r="D15" s="11"/>
      <c r="E15" s="11"/>
      <c r="F15" s="12"/>
    </row>
  </sheetData>
  <mergeCells count="2">
    <mergeCell ref="B2:F2"/>
    <mergeCell ref="B4:F4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Aug!H8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43344</v>
      </c>
      <c r="D10" s="27" t="s">
        <v>18</v>
      </c>
      <c r="E10" s="32" t="s">
        <v>55</v>
      </c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3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Sep!H8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43374</v>
      </c>
      <c r="D10" s="27" t="s">
        <v>18</v>
      </c>
      <c r="E10" s="27"/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2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Okt!H8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43405</v>
      </c>
      <c r="D10" s="27" t="s">
        <v>18</v>
      </c>
      <c r="E10" s="27"/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1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8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Nov!H8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43435</v>
      </c>
      <c r="D10" s="27" t="s">
        <v>18</v>
      </c>
      <c r="E10" s="27"/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51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>IF(ISBLANK($C52),"",#REF!)</f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>IF(ISBLANK($C53),"",#REF!)</f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>IF(ISBLANK($C54),"",#REF!)</f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>IF(ISBLANK($C55),"",#REF!)</f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>IF(ISBLANK($C56),"",#REF!)</f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>IF(ISBLANK($C57),"",#REF!)</f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>IF(ISBLANK($C58),"",#REF!)</f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>IF(ISBLANK($C59),"",#REF!)</f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>IF(ISBLANK($C60),"",#REF!)</f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>IF(ISBLANK($C61),"",#REF!)</f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>IF(ISBLANK($C62),"",#REF!)</f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>IF(ISBLANK($C63),"",#REF!)</f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>IF(ISBLANK($C64),"",#REF!)</f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461F3-524D-42A4-A874-1F0861FFCADF}">
  <dimension ref="B2:F15"/>
  <sheetViews>
    <sheetView zoomScaleNormal="100" workbookViewId="0"/>
  </sheetViews>
  <sheetFormatPr baseColWidth="10" defaultRowHeight="15" x14ac:dyDescent="0.25"/>
  <cols>
    <col min="2" max="2" width="14" customWidth="1"/>
    <col min="3" max="3" width="11" bestFit="1" customWidth="1"/>
    <col min="4" max="4" width="9.7109375" customWidth="1"/>
    <col min="5" max="5" width="11" bestFit="1" customWidth="1"/>
    <col min="6" max="6" width="8.140625" customWidth="1"/>
  </cols>
  <sheetData>
    <row r="2" spans="2:6" x14ac:dyDescent="0.25">
      <c r="B2" s="69" t="s">
        <v>22</v>
      </c>
      <c r="C2" s="69" t="s">
        <v>41</v>
      </c>
      <c r="D2" s="69" t="s">
        <v>66</v>
      </c>
      <c r="E2" s="69" t="s">
        <v>43</v>
      </c>
      <c r="F2" s="69" t="s">
        <v>66</v>
      </c>
    </row>
    <row r="3" spans="2:6" x14ac:dyDescent="0.25">
      <c r="B3" s="69" t="s">
        <v>23</v>
      </c>
      <c r="C3" s="71">
        <f>Jan!F8</f>
        <v>3546</v>
      </c>
      <c r="D3" s="68">
        <f>C3/$C$15</f>
        <v>0.52208480565371029</v>
      </c>
      <c r="E3" s="71">
        <f>Jan!G8</f>
        <v>4389.7400000000007</v>
      </c>
      <c r="F3" s="70"/>
    </row>
    <row r="4" spans="2:6" x14ac:dyDescent="0.25">
      <c r="B4" s="69" t="s">
        <v>24</v>
      </c>
      <c r="C4" s="71">
        <f>Feb!F8</f>
        <v>3246</v>
      </c>
      <c r="D4" s="68">
        <f t="shared" ref="D4:D14" si="0">C4/$C$15</f>
        <v>0.47791519434628976</v>
      </c>
      <c r="E4" s="71">
        <f>Feb!G8</f>
        <v>650</v>
      </c>
      <c r="F4" s="70"/>
    </row>
    <row r="5" spans="2:6" x14ac:dyDescent="0.25">
      <c r="B5" s="69" t="s">
        <v>25</v>
      </c>
      <c r="C5" s="71">
        <f>Mar!F8</f>
        <v>0</v>
      </c>
      <c r="D5" s="68">
        <f t="shared" si="0"/>
        <v>0</v>
      </c>
      <c r="E5" s="71">
        <f>Mar!G8</f>
        <v>0</v>
      </c>
      <c r="F5" s="70"/>
    </row>
    <row r="6" spans="2:6" x14ac:dyDescent="0.25">
      <c r="B6" s="69" t="s">
        <v>26</v>
      </c>
      <c r="C6" s="71">
        <f>Apr!F8</f>
        <v>0</v>
      </c>
      <c r="D6" s="68">
        <f t="shared" si="0"/>
        <v>0</v>
      </c>
      <c r="E6" s="71">
        <f>Apr!G8</f>
        <v>0</v>
      </c>
      <c r="F6" s="70"/>
    </row>
    <row r="7" spans="2:6" x14ac:dyDescent="0.25">
      <c r="B7" s="69" t="s">
        <v>27</v>
      </c>
      <c r="C7" s="71">
        <f>Mai!F8</f>
        <v>0</v>
      </c>
      <c r="D7" s="68">
        <f t="shared" si="0"/>
        <v>0</v>
      </c>
      <c r="E7" s="71">
        <f>Mai!G8</f>
        <v>0</v>
      </c>
      <c r="F7" s="70"/>
    </row>
    <row r="8" spans="2:6" x14ac:dyDescent="0.25">
      <c r="B8" s="69" t="s">
        <v>28</v>
      </c>
      <c r="C8" s="71">
        <f>Jun!F8</f>
        <v>0</v>
      </c>
      <c r="D8" s="68">
        <f t="shared" si="0"/>
        <v>0</v>
      </c>
      <c r="E8" s="71">
        <f>Jun!G8</f>
        <v>124.65</v>
      </c>
      <c r="F8" s="70"/>
    </row>
    <row r="9" spans="2:6" x14ac:dyDescent="0.25">
      <c r="B9" s="69" t="s">
        <v>29</v>
      </c>
      <c r="C9" s="71">
        <f>Jul!F8</f>
        <v>0</v>
      </c>
      <c r="D9" s="68">
        <f t="shared" si="0"/>
        <v>0</v>
      </c>
      <c r="E9" s="71">
        <f>Jul!G8</f>
        <v>0</v>
      </c>
      <c r="F9" s="70"/>
    </row>
    <row r="10" spans="2:6" x14ac:dyDescent="0.25">
      <c r="B10" s="69" t="s">
        <v>30</v>
      </c>
      <c r="C10" s="71">
        <f>Aug!F8</f>
        <v>0</v>
      </c>
      <c r="D10" s="68">
        <f t="shared" si="0"/>
        <v>0</v>
      </c>
      <c r="E10" s="71">
        <f>Aug!G8</f>
        <v>0</v>
      </c>
      <c r="F10" s="70"/>
    </row>
    <row r="11" spans="2:6" x14ac:dyDescent="0.25">
      <c r="B11" s="69" t="s">
        <v>31</v>
      </c>
      <c r="C11" s="71">
        <f>Sep!F8</f>
        <v>0</v>
      </c>
      <c r="D11" s="68">
        <f t="shared" si="0"/>
        <v>0</v>
      </c>
      <c r="E11" s="71">
        <f>Sep!G8</f>
        <v>0</v>
      </c>
      <c r="F11" s="70"/>
    </row>
    <row r="12" spans="2:6" x14ac:dyDescent="0.25">
      <c r="B12" s="69" t="s">
        <v>32</v>
      </c>
      <c r="C12" s="71">
        <f>Okt!F8</f>
        <v>0</v>
      </c>
      <c r="D12" s="68">
        <f t="shared" si="0"/>
        <v>0</v>
      </c>
      <c r="E12" s="71">
        <f>Okt!G8</f>
        <v>0</v>
      </c>
      <c r="F12" s="70"/>
    </row>
    <row r="13" spans="2:6" x14ac:dyDescent="0.25">
      <c r="B13" s="69" t="s">
        <v>33</v>
      </c>
      <c r="C13" s="71">
        <f>Nov!F8</f>
        <v>0</v>
      </c>
      <c r="D13" s="68">
        <f t="shared" si="0"/>
        <v>0</v>
      </c>
      <c r="E13" s="71">
        <f>Nov!G8</f>
        <v>0</v>
      </c>
      <c r="F13" s="70"/>
    </row>
    <row r="14" spans="2:6" x14ac:dyDescent="0.25">
      <c r="B14" s="69" t="s">
        <v>34</v>
      </c>
      <c r="C14" s="71">
        <f>Dez!F8</f>
        <v>0</v>
      </c>
      <c r="D14" s="68">
        <f t="shared" si="0"/>
        <v>0</v>
      </c>
      <c r="E14" s="71">
        <f>Dez!G8</f>
        <v>0</v>
      </c>
      <c r="F14" s="70"/>
    </row>
    <row r="15" spans="2:6" x14ac:dyDescent="0.25">
      <c r="B15" s="69" t="s">
        <v>1</v>
      </c>
      <c r="C15" s="72">
        <f>SUM(C3:C14)</f>
        <v>6792</v>
      </c>
      <c r="D15" s="70"/>
      <c r="E15" s="72">
        <f>SUM(E3:E14)</f>
        <v>5164.3900000000003</v>
      </c>
      <c r="F15" s="70"/>
    </row>
  </sheetData>
  <pageMargins left="0.7" right="0.7" top="0.78740157499999996" bottom="0.78740157499999996" header="0.3" footer="0.3"/>
  <pageSetup paperSize="9" orientation="portrait" horizontalDpi="4294967293" verticalDpi="0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159"/>
  <sheetViews>
    <sheetView tabSelected="1" view="pageLayout" topLeftCell="C2" zoomScaleNormal="100" workbookViewId="0">
      <selection activeCell="C3" sqref="C3"/>
    </sheetView>
  </sheetViews>
  <sheetFormatPr baseColWidth="10" defaultRowHeight="15" x14ac:dyDescent="0.25"/>
  <cols>
    <col min="1" max="1" width="5.28515625" style="47" customWidth="1"/>
    <col min="2" max="2" width="5.85546875" style="73" customWidth="1"/>
    <col min="3" max="3" width="11.42578125" style="47"/>
    <col min="4" max="4" width="26.7109375" style="47" customWidth="1"/>
    <col min="5" max="5" width="14" style="47" customWidth="1"/>
    <col min="6" max="6" width="14.42578125" style="47" customWidth="1"/>
    <col min="7" max="7" width="14" style="47" customWidth="1"/>
    <col min="8" max="8" width="14.140625" style="73" bestFit="1" customWidth="1"/>
    <col min="9" max="9" width="5.28515625" style="47" customWidth="1"/>
    <col min="10" max="10" width="23.7109375" style="47" customWidth="1"/>
    <col min="11" max="11" width="11.42578125" style="48"/>
    <col min="12" max="12" width="7.42578125" style="47" customWidth="1"/>
    <col min="13" max="13" width="5.85546875" style="47" hidden="1" customWidth="1"/>
    <col min="14" max="16384" width="11.42578125" style="47"/>
  </cols>
  <sheetData>
    <row r="2" spans="2:13" ht="15.75" x14ac:dyDescent="0.25">
      <c r="B2" s="45" t="str">
        <f>CONCATENATE("Haushaltsbuch ", Stammdaten!D6)</f>
        <v>Haushaltsbuch 2018</v>
      </c>
      <c r="C2" s="46"/>
      <c r="D2" s="46"/>
      <c r="E2" s="46"/>
      <c r="F2" s="46"/>
      <c r="G2" s="46" t="s">
        <v>10</v>
      </c>
      <c r="H2" s="78">
        <f ca="1">TODAY()</f>
        <v>43171</v>
      </c>
    </row>
    <row r="4" spans="2:13" ht="15.75" x14ac:dyDescent="0.25">
      <c r="B4" s="49" t="str">
        <f>Stammdaten!D9</f>
        <v>Hanna Mustermann</v>
      </c>
      <c r="C4" s="50"/>
      <c r="D4" s="50"/>
      <c r="E4" s="50"/>
      <c r="F4" s="50"/>
      <c r="G4" s="51" t="s">
        <v>9</v>
      </c>
      <c r="H4" s="39">
        <f>$H$8</f>
        <v>-743.74000000000069</v>
      </c>
    </row>
    <row r="5" spans="2:13" x14ac:dyDescent="0.25">
      <c r="B5" s="52" t="str">
        <f>Stammdaten!D11</f>
        <v>Musterstraße 1A</v>
      </c>
      <c r="C5" s="53"/>
      <c r="D5" s="53"/>
      <c r="E5" s="53"/>
      <c r="F5" s="53"/>
      <c r="G5" s="53"/>
      <c r="H5" s="20"/>
    </row>
    <row r="6" spans="2:13" x14ac:dyDescent="0.25">
      <c r="B6" s="54" t="str">
        <f>Stammdaten!D12</f>
        <v>12345 Musterstadt</v>
      </c>
      <c r="C6" s="55"/>
      <c r="D6" s="55"/>
      <c r="E6" s="55"/>
      <c r="F6" s="55"/>
      <c r="G6" s="55"/>
      <c r="H6" s="23"/>
    </row>
    <row r="7" spans="2:13" x14ac:dyDescent="0.25">
      <c r="D7" s="56">
        <f>Stammdaten!D7</f>
        <v>100</v>
      </c>
      <c r="E7" s="56"/>
    </row>
    <row r="8" spans="2:13" ht="15.75" x14ac:dyDescent="0.25">
      <c r="B8" s="57"/>
      <c r="C8" s="57"/>
      <c r="D8" s="57" t="s">
        <v>11</v>
      </c>
      <c r="E8" s="57"/>
      <c r="F8" s="58">
        <f>SUM(F11:F1000)</f>
        <v>3546</v>
      </c>
      <c r="G8" s="58">
        <f>SUM(G11:G1000)</f>
        <v>4389.7400000000007</v>
      </c>
      <c r="H8" s="57">
        <f>SUM(F10)+F8-G8-SUM(G10)</f>
        <v>-743.74000000000069</v>
      </c>
    </row>
    <row r="9" spans="2:13" ht="30" x14ac:dyDescent="0.25">
      <c r="B9" s="76" t="s">
        <v>12</v>
      </c>
      <c r="C9" s="59" t="s">
        <v>17</v>
      </c>
      <c r="D9" s="59" t="s">
        <v>13</v>
      </c>
      <c r="E9" s="59" t="s">
        <v>37</v>
      </c>
      <c r="F9" s="60" t="s">
        <v>14</v>
      </c>
      <c r="G9" s="60" t="s">
        <v>15</v>
      </c>
      <c r="H9" s="76" t="s">
        <v>16</v>
      </c>
      <c r="J9" s="61" t="s">
        <v>41</v>
      </c>
      <c r="L9" s="61" t="s">
        <v>54</v>
      </c>
    </row>
    <row r="10" spans="2:13" x14ac:dyDescent="0.25">
      <c r="B10" s="76">
        <f t="shared" ref="B10:B41" si="0">IF(ISBLANK($C10),"",$M10)</f>
        <v>1</v>
      </c>
      <c r="C10" s="62">
        <v>43160</v>
      </c>
      <c r="D10" s="59" t="s">
        <v>19</v>
      </c>
      <c r="E10" s="59"/>
      <c r="F10" s="63">
        <f>IF(D7&gt;0,D7,IF(D7&lt;0,""))</f>
        <v>100</v>
      </c>
      <c r="G10" s="63" t="str">
        <f>IF(D7&lt;0,-D7,"")</f>
        <v/>
      </c>
      <c r="H10" s="77">
        <f>IF(AND(ISBLANK(F10),ISBLANK(G10)),"",SUM(F10)-SUM(G10))</f>
        <v>100</v>
      </c>
      <c r="J10" s="47" t="s">
        <v>38</v>
      </c>
      <c r="K10" s="48">
        <f>SUMIF(E:E,J10,F:F)</f>
        <v>3546</v>
      </c>
      <c r="L10" s="64">
        <f>K10/SUM($K$10:$K$11)</f>
        <v>1</v>
      </c>
      <c r="M10" s="47">
        <v>1</v>
      </c>
    </row>
    <row r="11" spans="2:13" x14ac:dyDescent="0.25">
      <c r="B11" s="76">
        <f t="shared" si="0"/>
        <v>2</v>
      </c>
      <c r="C11" s="62">
        <v>43160</v>
      </c>
      <c r="D11" s="65" t="s">
        <v>20</v>
      </c>
      <c r="E11" s="65" t="s">
        <v>38</v>
      </c>
      <c r="F11" s="66">
        <v>3546</v>
      </c>
      <c r="G11" s="66"/>
      <c r="H11" s="77">
        <f>IF(AND(ISBLANK(F11),ISBLANK(G11)),"",H10+F11-G11)</f>
        <v>3646</v>
      </c>
      <c r="J11" s="47" t="s">
        <v>42</v>
      </c>
      <c r="K11" s="48">
        <f>SUMIF(E:E,J11,F:F)</f>
        <v>0</v>
      </c>
      <c r="L11" s="64">
        <f>K11/SUM($K$10:$K$11)</f>
        <v>0</v>
      </c>
      <c r="M11" s="47">
        <v>2</v>
      </c>
    </row>
    <row r="12" spans="2:13" x14ac:dyDescent="0.25">
      <c r="B12" s="76">
        <f t="shared" si="0"/>
        <v>3</v>
      </c>
      <c r="C12" s="62">
        <v>43102</v>
      </c>
      <c r="D12" s="65" t="s">
        <v>35</v>
      </c>
      <c r="E12" s="65" t="s">
        <v>39</v>
      </c>
      <c r="F12" s="66"/>
      <c r="G12" s="66">
        <v>2500</v>
      </c>
      <c r="H12" s="77">
        <f t="shared" ref="H12:H75" si="1">IF(AND(ISBLANK(F12),ISBLANK(G12)),"",H11+F12-G12)</f>
        <v>1146</v>
      </c>
      <c r="M12" s="47">
        <v>3</v>
      </c>
    </row>
    <row r="13" spans="2:13" x14ac:dyDescent="0.25">
      <c r="B13" s="76">
        <f t="shared" si="0"/>
        <v>4</v>
      </c>
      <c r="C13" s="62">
        <v>43103</v>
      </c>
      <c r="D13" s="65" t="s">
        <v>36</v>
      </c>
      <c r="E13" s="65" t="s">
        <v>40</v>
      </c>
      <c r="F13" s="66"/>
      <c r="G13" s="66">
        <v>650</v>
      </c>
      <c r="H13" s="77">
        <f t="shared" si="1"/>
        <v>496</v>
      </c>
      <c r="M13" s="47">
        <v>4</v>
      </c>
    </row>
    <row r="14" spans="2:13" x14ac:dyDescent="0.25">
      <c r="B14" s="76">
        <f t="shared" si="0"/>
        <v>5</v>
      </c>
      <c r="C14" s="62">
        <v>43104</v>
      </c>
      <c r="D14" s="65" t="s">
        <v>21</v>
      </c>
      <c r="E14" s="65" t="s">
        <v>44</v>
      </c>
      <c r="F14" s="66"/>
      <c r="G14" s="66">
        <v>125.34</v>
      </c>
      <c r="H14" s="77">
        <f t="shared" si="1"/>
        <v>370.65999999999997</v>
      </c>
      <c r="J14" s="61" t="s">
        <v>43</v>
      </c>
      <c r="M14" s="47">
        <v>5</v>
      </c>
    </row>
    <row r="15" spans="2:13" x14ac:dyDescent="0.25">
      <c r="B15" s="76">
        <f t="shared" si="0"/>
        <v>6</v>
      </c>
      <c r="C15" s="62">
        <v>43105</v>
      </c>
      <c r="D15" s="65" t="s">
        <v>56</v>
      </c>
      <c r="E15" s="65" t="s">
        <v>46</v>
      </c>
      <c r="F15" s="66"/>
      <c r="G15" s="66">
        <v>25</v>
      </c>
      <c r="H15" s="77">
        <f t="shared" si="1"/>
        <v>345.65999999999997</v>
      </c>
      <c r="J15" s="47" t="s">
        <v>40</v>
      </c>
      <c r="K15" s="48">
        <f>SUMIF(E:E,J15,G:G)</f>
        <v>650</v>
      </c>
      <c r="L15" s="64">
        <f>IF(K15=0,"",K15/SUM($K$15:$K$26))</f>
        <v>0.15682527733947124</v>
      </c>
      <c r="M15" s="47">
        <v>6</v>
      </c>
    </row>
    <row r="16" spans="2:13" x14ac:dyDescent="0.25">
      <c r="B16" s="76">
        <f t="shared" si="0"/>
        <v>7</v>
      </c>
      <c r="C16" s="62">
        <v>43106</v>
      </c>
      <c r="D16" s="65" t="s">
        <v>57</v>
      </c>
      <c r="E16" s="65" t="s">
        <v>57</v>
      </c>
      <c r="F16" s="66"/>
      <c r="G16" s="66">
        <v>245</v>
      </c>
      <c r="H16" s="77">
        <f t="shared" si="1"/>
        <v>100.65999999999997</v>
      </c>
      <c r="J16" s="47" t="s">
        <v>44</v>
      </c>
      <c r="K16" s="48">
        <f t="shared" ref="K16:K26" si="2">SUMIF(E:E,J16,G:G)</f>
        <v>200.95</v>
      </c>
      <c r="L16" s="64">
        <f t="shared" ref="L16:L26" si="3">IF(K16=0,"",K16/SUM($K$15:$K$26))</f>
        <v>4.8483137663641145E-2</v>
      </c>
      <c r="M16" s="47">
        <v>7</v>
      </c>
    </row>
    <row r="17" spans="2:13" x14ac:dyDescent="0.25">
      <c r="B17" s="76">
        <f t="shared" si="0"/>
        <v>8</v>
      </c>
      <c r="C17" s="62">
        <v>43107</v>
      </c>
      <c r="D17" s="65" t="s">
        <v>58</v>
      </c>
      <c r="E17" s="65" t="s">
        <v>48</v>
      </c>
      <c r="F17" s="66"/>
      <c r="G17" s="66">
        <v>65</v>
      </c>
      <c r="H17" s="77">
        <f t="shared" si="1"/>
        <v>35.659999999999968</v>
      </c>
      <c r="J17" s="47" t="s">
        <v>45</v>
      </c>
      <c r="K17" s="48">
        <f t="shared" si="2"/>
        <v>0</v>
      </c>
      <c r="L17" s="64" t="str">
        <f t="shared" si="3"/>
        <v/>
      </c>
      <c r="M17" s="47">
        <v>8</v>
      </c>
    </row>
    <row r="18" spans="2:13" x14ac:dyDescent="0.25">
      <c r="B18" s="76">
        <f t="shared" si="0"/>
        <v>9</v>
      </c>
      <c r="C18" s="62">
        <v>43108</v>
      </c>
      <c r="D18" s="65" t="s">
        <v>59</v>
      </c>
      <c r="E18" s="65" t="s">
        <v>50</v>
      </c>
      <c r="F18" s="66"/>
      <c r="G18" s="66">
        <v>18</v>
      </c>
      <c r="H18" s="77">
        <f t="shared" si="1"/>
        <v>17.659999999999968</v>
      </c>
      <c r="J18" s="47" t="s">
        <v>46</v>
      </c>
      <c r="K18" s="48">
        <f t="shared" si="2"/>
        <v>40.46</v>
      </c>
      <c r="L18" s="64">
        <f t="shared" si="3"/>
        <v>9.7617703402384723E-3</v>
      </c>
      <c r="M18" s="47">
        <v>9</v>
      </c>
    </row>
    <row r="19" spans="2:13" x14ac:dyDescent="0.25">
      <c r="B19" s="76">
        <f t="shared" si="0"/>
        <v>10</v>
      </c>
      <c r="C19" s="62">
        <v>43109</v>
      </c>
      <c r="D19" s="65" t="s">
        <v>60</v>
      </c>
      <c r="E19" s="65" t="s">
        <v>52</v>
      </c>
      <c r="F19" s="66"/>
      <c r="G19" s="66">
        <v>8.5500000000000007</v>
      </c>
      <c r="H19" s="77">
        <f t="shared" si="1"/>
        <v>9.1099999999999675</v>
      </c>
      <c r="J19" s="47" t="s">
        <v>47</v>
      </c>
      <c r="K19" s="48">
        <f t="shared" si="2"/>
        <v>0</v>
      </c>
      <c r="L19" s="64" t="str">
        <f t="shared" si="3"/>
        <v/>
      </c>
      <c r="M19" s="47">
        <v>10</v>
      </c>
    </row>
    <row r="20" spans="2:13" x14ac:dyDescent="0.25">
      <c r="B20" s="76">
        <f t="shared" si="0"/>
        <v>11</v>
      </c>
      <c r="C20" s="62">
        <v>43110</v>
      </c>
      <c r="D20" s="67" t="s">
        <v>21</v>
      </c>
      <c r="E20" s="65" t="s">
        <v>44</v>
      </c>
      <c r="F20" s="66"/>
      <c r="G20" s="66">
        <v>75.61</v>
      </c>
      <c r="H20" s="77">
        <f t="shared" si="1"/>
        <v>-66.500000000000028</v>
      </c>
      <c r="J20" s="47" t="s">
        <v>48</v>
      </c>
      <c r="K20" s="48">
        <f t="shared" si="2"/>
        <v>326.77999999999997</v>
      </c>
      <c r="L20" s="64">
        <f t="shared" si="3"/>
        <v>7.8842098659988313E-2</v>
      </c>
      <c r="M20" s="47">
        <v>11</v>
      </c>
    </row>
    <row r="21" spans="2:13" x14ac:dyDescent="0.25">
      <c r="B21" s="76">
        <f t="shared" si="0"/>
        <v>12</v>
      </c>
      <c r="C21" s="62">
        <v>43111</v>
      </c>
      <c r="D21" s="65" t="s">
        <v>61</v>
      </c>
      <c r="E21" s="65" t="s">
        <v>50</v>
      </c>
      <c r="F21" s="66"/>
      <c r="G21" s="66">
        <v>43.2</v>
      </c>
      <c r="H21" s="77">
        <f t="shared" si="1"/>
        <v>-109.70000000000003</v>
      </c>
      <c r="J21" s="47" t="s">
        <v>49</v>
      </c>
      <c r="K21" s="48">
        <f t="shared" si="2"/>
        <v>0</v>
      </c>
      <c r="L21" s="64" t="str">
        <f t="shared" si="3"/>
        <v/>
      </c>
      <c r="M21" s="47">
        <v>12</v>
      </c>
    </row>
    <row r="22" spans="2:13" x14ac:dyDescent="0.25">
      <c r="B22" s="76">
        <f t="shared" si="0"/>
        <v>13</v>
      </c>
      <c r="C22" s="62">
        <v>43112</v>
      </c>
      <c r="D22" s="65" t="s">
        <v>62</v>
      </c>
      <c r="E22" s="65" t="s">
        <v>48</v>
      </c>
      <c r="F22" s="66"/>
      <c r="G22" s="66">
        <v>261.77999999999997</v>
      </c>
      <c r="H22" s="77">
        <f t="shared" si="1"/>
        <v>-371.48</v>
      </c>
      <c r="J22" s="47" t="s">
        <v>50</v>
      </c>
      <c r="K22" s="48">
        <f t="shared" si="2"/>
        <v>61.2</v>
      </c>
      <c r="L22" s="64">
        <f t="shared" si="3"/>
        <v>1.4765703035654831E-2</v>
      </c>
      <c r="M22" s="47">
        <v>13</v>
      </c>
    </row>
    <row r="23" spans="2:13" x14ac:dyDescent="0.25">
      <c r="B23" s="76">
        <f t="shared" si="0"/>
        <v>14</v>
      </c>
      <c r="C23" s="62">
        <v>43113</v>
      </c>
      <c r="D23" s="65" t="s">
        <v>63</v>
      </c>
      <c r="E23" s="65" t="s">
        <v>46</v>
      </c>
      <c r="F23" s="66"/>
      <c r="G23" s="66">
        <v>15.46</v>
      </c>
      <c r="H23" s="77">
        <f t="shared" si="1"/>
        <v>-386.94</v>
      </c>
      <c r="J23" s="47" t="s">
        <v>51</v>
      </c>
      <c r="K23" s="48">
        <f t="shared" si="2"/>
        <v>356.8</v>
      </c>
      <c r="L23" s="64">
        <f t="shared" si="3"/>
        <v>8.6085013776497452E-2</v>
      </c>
      <c r="M23" s="47">
        <v>14</v>
      </c>
    </row>
    <row r="24" spans="2:13" x14ac:dyDescent="0.25">
      <c r="B24" s="76">
        <f t="shared" si="0"/>
        <v>15</v>
      </c>
      <c r="C24" s="62">
        <v>43114</v>
      </c>
      <c r="D24" s="65" t="s">
        <v>64</v>
      </c>
      <c r="E24" s="65" t="s">
        <v>51</v>
      </c>
      <c r="F24" s="66"/>
      <c r="G24" s="66">
        <v>356.8</v>
      </c>
      <c r="H24" s="77">
        <f t="shared" si="1"/>
        <v>-743.74</v>
      </c>
      <c r="J24" s="47" t="s">
        <v>52</v>
      </c>
      <c r="K24" s="48">
        <f t="shared" si="2"/>
        <v>8.5500000000000007</v>
      </c>
      <c r="L24" s="64">
        <f t="shared" si="3"/>
        <v>2.0628555711576604E-3</v>
      </c>
      <c r="M24" s="47">
        <v>15</v>
      </c>
    </row>
    <row r="25" spans="2:13" x14ac:dyDescent="0.25">
      <c r="B25" s="76" t="str">
        <f t="shared" si="0"/>
        <v/>
      </c>
      <c r="C25" s="59"/>
      <c r="D25" s="65"/>
      <c r="E25" s="65"/>
      <c r="F25" s="66"/>
      <c r="G25" s="66"/>
      <c r="H25" s="77" t="str">
        <f t="shared" si="1"/>
        <v/>
      </c>
      <c r="J25" s="47" t="s">
        <v>39</v>
      </c>
      <c r="K25" s="48">
        <f t="shared" si="2"/>
        <v>2500</v>
      </c>
      <c r="L25" s="64">
        <f t="shared" si="3"/>
        <v>0.60317414361335098</v>
      </c>
      <c r="M25" s="47">
        <v>16</v>
      </c>
    </row>
    <row r="26" spans="2:13" x14ac:dyDescent="0.25">
      <c r="B26" s="76" t="str">
        <f t="shared" si="0"/>
        <v/>
      </c>
      <c r="C26" s="59"/>
      <c r="D26" s="65"/>
      <c r="E26" s="65"/>
      <c r="F26" s="66"/>
      <c r="G26" s="66"/>
      <c r="H26" s="77" t="str">
        <f t="shared" si="1"/>
        <v/>
      </c>
      <c r="J26" s="47" t="s">
        <v>53</v>
      </c>
      <c r="K26" s="48">
        <f t="shared" si="2"/>
        <v>0</v>
      </c>
      <c r="L26" s="64" t="str">
        <f t="shared" si="3"/>
        <v/>
      </c>
      <c r="M26" s="47">
        <v>17</v>
      </c>
    </row>
    <row r="27" spans="2:13" x14ac:dyDescent="0.25">
      <c r="B27" s="76" t="str">
        <f t="shared" si="0"/>
        <v/>
      </c>
      <c r="C27" s="59"/>
      <c r="D27" s="65"/>
      <c r="E27" s="65"/>
      <c r="F27" s="66"/>
      <c r="G27" s="66"/>
      <c r="H27" s="77" t="str">
        <f t="shared" si="1"/>
        <v/>
      </c>
      <c r="M27" s="47">
        <v>18</v>
      </c>
    </row>
    <row r="28" spans="2:13" x14ac:dyDescent="0.25">
      <c r="B28" s="76" t="str">
        <f t="shared" si="0"/>
        <v/>
      </c>
      <c r="C28" s="59"/>
      <c r="D28" s="65"/>
      <c r="E28" s="65"/>
      <c r="F28" s="66"/>
      <c r="G28" s="66"/>
      <c r="H28" s="77" t="str">
        <f t="shared" si="1"/>
        <v/>
      </c>
      <c r="M28" s="47">
        <v>19</v>
      </c>
    </row>
    <row r="29" spans="2:13" x14ac:dyDescent="0.25">
      <c r="B29" s="76" t="str">
        <f t="shared" si="0"/>
        <v/>
      </c>
      <c r="C29" s="59"/>
      <c r="D29" s="65"/>
      <c r="E29" s="65"/>
      <c r="F29" s="66"/>
      <c r="G29" s="66"/>
      <c r="H29" s="77" t="str">
        <f t="shared" si="1"/>
        <v/>
      </c>
      <c r="M29" s="47">
        <v>20</v>
      </c>
    </row>
    <row r="30" spans="2:13" x14ac:dyDescent="0.25">
      <c r="B30" s="76" t="str">
        <f t="shared" si="0"/>
        <v/>
      </c>
      <c r="C30" s="59"/>
      <c r="D30" s="65"/>
      <c r="E30" s="65"/>
      <c r="F30" s="66"/>
      <c r="G30" s="66"/>
      <c r="H30" s="77" t="str">
        <f t="shared" si="1"/>
        <v/>
      </c>
      <c r="M30" s="47">
        <v>21</v>
      </c>
    </row>
    <row r="31" spans="2:13" x14ac:dyDescent="0.25">
      <c r="B31" s="76" t="str">
        <f t="shared" si="0"/>
        <v/>
      </c>
      <c r="C31" s="59"/>
      <c r="D31" s="65"/>
      <c r="E31" s="65"/>
      <c r="F31" s="66"/>
      <c r="G31" s="66"/>
      <c r="H31" s="77" t="str">
        <f t="shared" si="1"/>
        <v/>
      </c>
      <c r="M31" s="47">
        <v>22</v>
      </c>
    </row>
    <row r="32" spans="2:13" x14ac:dyDescent="0.25">
      <c r="B32" s="76" t="str">
        <f t="shared" si="0"/>
        <v/>
      </c>
      <c r="C32" s="59"/>
      <c r="D32" s="65"/>
      <c r="E32" s="65"/>
      <c r="F32" s="66"/>
      <c r="G32" s="66"/>
      <c r="H32" s="77" t="str">
        <f t="shared" si="1"/>
        <v/>
      </c>
      <c r="M32" s="47">
        <v>23</v>
      </c>
    </row>
    <row r="33" spans="2:13" x14ac:dyDescent="0.25">
      <c r="B33" s="76" t="str">
        <f t="shared" si="0"/>
        <v/>
      </c>
      <c r="C33" s="59"/>
      <c r="D33" s="65"/>
      <c r="E33" s="65"/>
      <c r="F33" s="66"/>
      <c r="G33" s="66"/>
      <c r="H33" s="77" t="str">
        <f t="shared" si="1"/>
        <v/>
      </c>
      <c r="M33" s="47">
        <v>24</v>
      </c>
    </row>
    <row r="34" spans="2:13" x14ac:dyDescent="0.25">
      <c r="B34" s="76" t="str">
        <f t="shared" si="0"/>
        <v/>
      </c>
      <c r="C34" s="59"/>
      <c r="D34" s="65"/>
      <c r="E34" s="65"/>
      <c r="F34" s="66"/>
      <c r="G34" s="66"/>
      <c r="H34" s="77" t="str">
        <f t="shared" si="1"/>
        <v/>
      </c>
      <c r="M34" s="47">
        <v>25</v>
      </c>
    </row>
    <row r="35" spans="2:13" x14ac:dyDescent="0.25">
      <c r="B35" s="76" t="str">
        <f t="shared" si="0"/>
        <v/>
      </c>
      <c r="C35" s="59"/>
      <c r="D35" s="65"/>
      <c r="E35" s="65"/>
      <c r="F35" s="66"/>
      <c r="G35" s="66"/>
      <c r="H35" s="77" t="str">
        <f t="shared" si="1"/>
        <v/>
      </c>
      <c r="M35" s="47">
        <v>26</v>
      </c>
    </row>
    <row r="36" spans="2:13" x14ac:dyDescent="0.25">
      <c r="B36" s="76" t="str">
        <f t="shared" si="0"/>
        <v/>
      </c>
      <c r="C36" s="59"/>
      <c r="D36" s="65"/>
      <c r="E36" s="65"/>
      <c r="F36" s="66"/>
      <c r="G36" s="66"/>
      <c r="H36" s="77" t="str">
        <f t="shared" si="1"/>
        <v/>
      </c>
      <c r="M36" s="47">
        <v>27</v>
      </c>
    </row>
    <row r="37" spans="2:13" x14ac:dyDescent="0.25">
      <c r="B37" s="76" t="str">
        <f t="shared" si="0"/>
        <v/>
      </c>
      <c r="C37" s="59"/>
      <c r="D37" s="65"/>
      <c r="E37" s="65"/>
      <c r="F37" s="66"/>
      <c r="G37" s="66"/>
      <c r="H37" s="77" t="str">
        <f t="shared" si="1"/>
        <v/>
      </c>
      <c r="M37" s="47">
        <v>28</v>
      </c>
    </row>
    <row r="38" spans="2:13" x14ac:dyDescent="0.25">
      <c r="B38" s="76" t="str">
        <f t="shared" si="0"/>
        <v/>
      </c>
      <c r="C38" s="59"/>
      <c r="D38" s="65"/>
      <c r="E38" s="65"/>
      <c r="F38" s="66"/>
      <c r="G38" s="66"/>
      <c r="H38" s="77" t="str">
        <f t="shared" si="1"/>
        <v/>
      </c>
      <c r="M38" s="47">
        <v>29</v>
      </c>
    </row>
    <row r="39" spans="2:13" x14ac:dyDescent="0.25">
      <c r="B39" s="76" t="str">
        <f t="shared" si="0"/>
        <v/>
      </c>
      <c r="C39" s="59"/>
      <c r="D39" s="65"/>
      <c r="E39" s="65"/>
      <c r="F39" s="66"/>
      <c r="G39" s="66"/>
      <c r="H39" s="77" t="str">
        <f t="shared" si="1"/>
        <v/>
      </c>
      <c r="M39" s="47">
        <v>30</v>
      </c>
    </row>
    <row r="40" spans="2:13" x14ac:dyDescent="0.25">
      <c r="B40" s="74" t="str">
        <f t="shared" si="0"/>
        <v/>
      </c>
      <c r="C40" s="59"/>
      <c r="D40" s="65"/>
      <c r="E40" s="65"/>
      <c r="F40" s="66"/>
      <c r="G40" s="66"/>
      <c r="H40" s="75" t="str">
        <f t="shared" si="1"/>
        <v/>
      </c>
      <c r="M40" s="47">
        <v>31</v>
      </c>
    </row>
    <row r="41" spans="2:13" x14ac:dyDescent="0.25">
      <c r="B41" s="74" t="str">
        <f t="shared" si="0"/>
        <v/>
      </c>
      <c r="C41" s="59"/>
      <c r="D41" s="65"/>
      <c r="E41" s="65"/>
      <c r="F41" s="66"/>
      <c r="G41" s="66"/>
      <c r="H41" s="75" t="str">
        <f t="shared" si="1"/>
        <v/>
      </c>
      <c r="M41" s="47">
        <v>32</v>
      </c>
    </row>
    <row r="42" spans="2:13" x14ac:dyDescent="0.25">
      <c r="B42" s="74" t="str">
        <f t="shared" ref="B42:B73" si="4">IF(ISBLANK($C42),"",$M42)</f>
        <v/>
      </c>
      <c r="C42" s="59"/>
      <c r="D42" s="65"/>
      <c r="E42" s="65"/>
      <c r="F42" s="66"/>
      <c r="G42" s="66"/>
      <c r="H42" s="75" t="str">
        <f t="shared" si="1"/>
        <v/>
      </c>
      <c r="M42" s="47">
        <v>33</v>
      </c>
    </row>
    <row r="43" spans="2:13" x14ac:dyDescent="0.25">
      <c r="B43" s="74" t="str">
        <f t="shared" si="4"/>
        <v/>
      </c>
      <c r="C43" s="59"/>
      <c r="D43" s="65"/>
      <c r="E43" s="65"/>
      <c r="F43" s="66"/>
      <c r="G43" s="66"/>
      <c r="H43" s="75" t="str">
        <f t="shared" si="1"/>
        <v/>
      </c>
      <c r="M43" s="47">
        <v>34</v>
      </c>
    </row>
    <row r="44" spans="2:13" x14ac:dyDescent="0.25">
      <c r="B44" s="74" t="str">
        <f t="shared" si="4"/>
        <v/>
      </c>
      <c r="C44" s="59"/>
      <c r="D44" s="65"/>
      <c r="E44" s="65"/>
      <c r="F44" s="66"/>
      <c r="G44" s="66"/>
      <c r="H44" s="75" t="str">
        <f t="shared" si="1"/>
        <v/>
      </c>
      <c r="M44" s="47">
        <v>35</v>
      </c>
    </row>
    <row r="45" spans="2:13" x14ac:dyDescent="0.25">
      <c r="B45" s="74" t="str">
        <f t="shared" si="4"/>
        <v/>
      </c>
      <c r="C45" s="59"/>
      <c r="D45" s="65"/>
      <c r="E45" s="65"/>
      <c r="F45" s="66"/>
      <c r="G45" s="66"/>
      <c r="H45" s="75" t="str">
        <f t="shared" si="1"/>
        <v/>
      </c>
      <c r="M45" s="47">
        <v>36</v>
      </c>
    </row>
    <row r="46" spans="2:13" x14ac:dyDescent="0.25">
      <c r="B46" s="74" t="str">
        <f t="shared" si="4"/>
        <v/>
      </c>
      <c r="C46" s="59"/>
      <c r="D46" s="65"/>
      <c r="E46" s="65"/>
      <c r="F46" s="66"/>
      <c r="G46" s="66"/>
      <c r="H46" s="75" t="str">
        <f t="shared" si="1"/>
        <v/>
      </c>
      <c r="M46" s="47">
        <v>37</v>
      </c>
    </row>
    <row r="47" spans="2:13" x14ac:dyDescent="0.25">
      <c r="B47" s="74" t="str">
        <f t="shared" si="4"/>
        <v/>
      </c>
      <c r="C47" s="59"/>
      <c r="D47" s="65"/>
      <c r="E47" s="65"/>
      <c r="F47" s="66"/>
      <c r="G47" s="66"/>
      <c r="H47" s="75" t="str">
        <f t="shared" si="1"/>
        <v/>
      </c>
      <c r="M47" s="47">
        <v>38</v>
      </c>
    </row>
    <row r="48" spans="2:13" x14ac:dyDescent="0.25">
      <c r="B48" s="74" t="str">
        <f t="shared" si="4"/>
        <v/>
      </c>
      <c r="C48" s="59"/>
      <c r="D48" s="65"/>
      <c r="E48" s="65"/>
      <c r="F48" s="66"/>
      <c r="G48" s="66"/>
      <c r="H48" s="75" t="str">
        <f t="shared" si="1"/>
        <v/>
      </c>
      <c r="M48" s="47">
        <v>39</v>
      </c>
    </row>
    <row r="49" spans="2:13" x14ac:dyDescent="0.25">
      <c r="B49" s="74" t="str">
        <f t="shared" si="4"/>
        <v/>
      </c>
      <c r="C49" s="59"/>
      <c r="D49" s="65"/>
      <c r="E49" s="65"/>
      <c r="F49" s="66"/>
      <c r="G49" s="66"/>
      <c r="H49" s="75" t="str">
        <f t="shared" si="1"/>
        <v/>
      </c>
      <c r="M49" s="47">
        <v>40</v>
      </c>
    </row>
    <row r="50" spans="2:13" x14ac:dyDescent="0.25">
      <c r="B50" s="74" t="str">
        <f t="shared" si="4"/>
        <v/>
      </c>
      <c r="C50" s="59"/>
      <c r="D50" s="65"/>
      <c r="E50" s="65"/>
      <c r="F50" s="66"/>
      <c r="G50" s="66"/>
      <c r="H50" s="75" t="str">
        <f t="shared" si="1"/>
        <v/>
      </c>
      <c r="M50" s="47">
        <v>41</v>
      </c>
    </row>
    <row r="51" spans="2:13" x14ac:dyDescent="0.25">
      <c r="B51" s="74" t="str">
        <f t="shared" si="4"/>
        <v/>
      </c>
      <c r="C51" s="59"/>
      <c r="D51" s="65"/>
      <c r="E51" s="65"/>
      <c r="F51" s="66"/>
      <c r="G51" s="66"/>
      <c r="H51" s="75" t="str">
        <f t="shared" si="1"/>
        <v/>
      </c>
      <c r="M51" s="47">
        <v>42</v>
      </c>
    </row>
    <row r="52" spans="2:13" x14ac:dyDescent="0.25">
      <c r="B52" s="74" t="str">
        <f t="shared" si="4"/>
        <v/>
      </c>
      <c r="C52" s="59"/>
      <c r="D52" s="65"/>
      <c r="E52" s="65"/>
      <c r="F52" s="66"/>
      <c r="G52" s="66"/>
      <c r="H52" s="75" t="str">
        <f t="shared" si="1"/>
        <v/>
      </c>
      <c r="M52" s="47">
        <v>43</v>
      </c>
    </row>
    <row r="53" spans="2:13" x14ac:dyDescent="0.25">
      <c r="B53" s="74" t="str">
        <f t="shared" si="4"/>
        <v/>
      </c>
      <c r="C53" s="59"/>
      <c r="D53" s="65"/>
      <c r="E53" s="65"/>
      <c r="F53" s="66"/>
      <c r="G53" s="66"/>
      <c r="H53" s="75" t="str">
        <f t="shared" si="1"/>
        <v/>
      </c>
      <c r="M53" s="47">
        <v>44</v>
      </c>
    </row>
    <row r="54" spans="2:13" x14ac:dyDescent="0.25">
      <c r="B54" s="74" t="str">
        <f t="shared" si="4"/>
        <v/>
      </c>
      <c r="C54" s="59"/>
      <c r="D54" s="65"/>
      <c r="E54" s="65"/>
      <c r="F54" s="66"/>
      <c r="G54" s="66"/>
      <c r="H54" s="75" t="str">
        <f t="shared" si="1"/>
        <v/>
      </c>
      <c r="M54" s="47">
        <v>45</v>
      </c>
    </row>
    <row r="55" spans="2:13" x14ac:dyDescent="0.25">
      <c r="B55" s="74" t="str">
        <f t="shared" si="4"/>
        <v/>
      </c>
      <c r="C55" s="59"/>
      <c r="D55" s="65"/>
      <c r="E55" s="65"/>
      <c r="F55" s="66"/>
      <c r="G55" s="66"/>
      <c r="H55" s="75" t="str">
        <f t="shared" si="1"/>
        <v/>
      </c>
      <c r="M55" s="47">
        <v>46</v>
      </c>
    </row>
    <row r="56" spans="2:13" x14ac:dyDescent="0.25">
      <c r="B56" s="74" t="str">
        <f t="shared" si="4"/>
        <v/>
      </c>
      <c r="C56" s="59"/>
      <c r="D56" s="65"/>
      <c r="E56" s="65"/>
      <c r="F56" s="66"/>
      <c r="G56" s="66"/>
      <c r="H56" s="75" t="str">
        <f t="shared" si="1"/>
        <v/>
      </c>
      <c r="M56" s="47">
        <v>47</v>
      </c>
    </row>
    <row r="57" spans="2:13" x14ac:dyDescent="0.25">
      <c r="B57" s="74" t="str">
        <f t="shared" si="4"/>
        <v/>
      </c>
      <c r="C57" s="59"/>
      <c r="D57" s="65"/>
      <c r="E57" s="65"/>
      <c r="F57" s="66"/>
      <c r="G57" s="66"/>
      <c r="H57" s="75" t="str">
        <f t="shared" si="1"/>
        <v/>
      </c>
      <c r="M57" s="47">
        <v>48</v>
      </c>
    </row>
    <row r="58" spans="2:13" x14ac:dyDescent="0.25">
      <c r="B58" s="74" t="str">
        <f t="shared" si="4"/>
        <v/>
      </c>
      <c r="C58" s="59"/>
      <c r="D58" s="65"/>
      <c r="E58" s="65"/>
      <c r="F58" s="66"/>
      <c r="G58" s="66"/>
      <c r="H58" s="75" t="str">
        <f t="shared" si="1"/>
        <v/>
      </c>
      <c r="M58" s="47">
        <v>49</v>
      </c>
    </row>
    <row r="59" spans="2:13" x14ac:dyDescent="0.25">
      <c r="B59" s="74" t="str">
        <f t="shared" si="4"/>
        <v/>
      </c>
      <c r="C59" s="59"/>
      <c r="D59" s="65"/>
      <c r="E59" s="65"/>
      <c r="F59" s="66"/>
      <c r="G59" s="66"/>
      <c r="H59" s="75" t="str">
        <f t="shared" si="1"/>
        <v/>
      </c>
      <c r="M59" s="47">
        <v>50</v>
      </c>
    </row>
    <row r="60" spans="2:13" x14ac:dyDescent="0.25">
      <c r="B60" s="74" t="str">
        <f t="shared" si="4"/>
        <v/>
      </c>
      <c r="C60" s="59"/>
      <c r="D60" s="65"/>
      <c r="E60" s="65"/>
      <c r="F60" s="66"/>
      <c r="G60" s="66"/>
      <c r="H60" s="75" t="str">
        <f t="shared" si="1"/>
        <v/>
      </c>
      <c r="M60" s="47">
        <v>51</v>
      </c>
    </row>
    <row r="61" spans="2:13" x14ac:dyDescent="0.25">
      <c r="B61" s="74" t="str">
        <f t="shared" si="4"/>
        <v/>
      </c>
      <c r="C61" s="59"/>
      <c r="D61" s="65"/>
      <c r="E61" s="65"/>
      <c r="F61" s="66"/>
      <c r="G61" s="66"/>
      <c r="H61" s="75" t="str">
        <f t="shared" si="1"/>
        <v/>
      </c>
      <c r="M61" s="47">
        <v>52</v>
      </c>
    </row>
    <row r="62" spans="2:13" x14ac:dyDescent="0.25">
      <c r="B62" s="74" t="str">
        <f t="shared" si="4"/>
        <v/>
      </c>
      <c r="C62" s="59"/>
      <c r="D62" s="65"/>
      <c r="E62" s="65"/>
      <c r="F62" s="66"/>
      <c r="G62" s="66"/>
      <c r="H62" s="75" t="str">
        <f t="shared" si="1"/>
        <v/>
      </c>
      <c r="M62" s="47">
        <v>53</v>
      </c>
    </row>
    <row r="63" spans="2:13" x14ac:dyDescent="0.25">
      <c r="B63" s="74" t="str">
        <f t="shared" si="4"/>
        <v/>
      </c>
      <c r="C63" s="59"/>
      <c r="D63" s="65"/>
      <c r="E63" s="65"/>
      <c r="F63" s="66"/>
      <c r="G63" s="66"/>
      <c r="H63" s="75" t="str">
        <f t="shared" si="1"/>
        <v/>
      </c>
      <c r="M63" s="47">
        <v>54</v>
      </c>
    </row>
    <row r="64" spans="2:13" x14ac:dyDescent="0.25">
      <c r="B64" s="74" t="str">
        <f t="shared" si="4"/>
        <v/>
      </c>
      <c r="C64" s="59"/>
      <c r="D64" s="65"/>
      <c r="E64" s="65"/>
      <c r="F64" s="66"/>
      <c r="G64" s="66"/>
      <c r="H64" s="75" t="str">
        <f t="shared" si="1"/>
        <v/>
      </c>
      <c r="M64" s="47">
        <v>55</v>
      </c>
    </row>
    <row r="65" spans="2:13" x14ac:dyDescent="0.25">
      <c r="B65" s="74" t="str">
        <f t="shared" si="4"/>
        <v/>
      </c>
      <c r="C65" s="59"/>
      <c r="D65" s="65"/>
      <c r="E65" s="65"/>
      <c r="F65" s="66"/>
      <c r="G65" s="66"/>
      <c r="H65" s="75" t="str">
        <f t="shared" si="1"/>
        <v/>
      </c>
      <c r="M65" s="47">
        <v>56</v>
      </c>
    </row>
    <row r="66" spans="2:13" x14ac:dyDescent="0.25">
      <c r="B66" s="74" t="str">
        <f t="shared" si="4"/>
        <v/>
      </c>
      <c r="C66" s="59"/>
      <c r="D66" s="65"/>
      <c r="E66" s="65"/>
      <c r="F66" s="66"/>
      <c r="G66" s="66"/>
      <c r="H66" s="75" t="str">
        <f t="shared" si="1"/>
        <v/>
      </c>
      <c r="M66" s="47">
        <v>57</v>
      </c>
    </row>
    <row r="67" spans="2:13" x14ac:dyDescent="0.25">
      <c r="B67" s="74" t="str">
        <f t="shared" si="4"/>
        <v/>
      </c>
      <c r="C67" s="59"/>
      <c r="D67" s="65"/>
      <c r="E67" s="65"/>
      <c r="F67" s="66"/>
      <c r="G67" s="66"/>
      <c r="H67" s="75" t="str">
        <f t="shared" si="1"/>
        <v/>
      </c>
      <c r="M67" s="47">
        <v>58</v>
      </c>
    </row>
    <row r="68" spans="2:13" x14ac:dyDescent="0.25">
      <c r="B68" s="74" t="str">
        <f t="shared" si="4"/>
        <v/>
      </c>
      <c r="C68" s="59"/>
      <c r="D68" s="65"/>
      <c r="E68" s="65"/>
      <c r="F68" s="66"/>
      <c r="G68" s="66"/>
      <c r="H68" s="75" t="str">
        <f t="shared" si="1"/>
        <v/>
      </c>
      <c r="M68" s="47">
        <v>59</v>
      </c>
    </row>
    <row r="69" spans="2:13" x14ac:dyDescent="0.25">
      <c r="B69" s="74" t="str">
        <f t="shared" si="4"/>
        <v/>
      </c>
      <c r="C69" s="59"/>
      <c r="D69" s="65"/>
      <c r="E69" s="65"/>
      <c r="F69" s="66"/>
      <c r="G69" s="66"/>
      <c r="H69" s="75" t="str">
        <f t="shared" si="1"/>
        <v/>
      </c>
      <c r="M69" s="47">
        <v>60</v>
      </c>
    </row>
    <row r="70" spans="2:13" x14ac:dyDescent="0.25">
      <c r="B70" s="74" t="str">
        <f t="shared" si="4"/>
        <v/>
      </c>
      <c r="C70" s="59"/>
      <c r="D70" s="65"/>
      <c r="E70" s="65"/>
      <c r="F70" s="66"/>
      <c r="G70" s="66"/>
      <c r="H70" s="75" t="str">
        <f t="shared" si="1"/>
        <v/>
      </c>
      <c r="M70" s="47">
        <v>61</v>
      </c>
    </row>
    <row r="71" spans="2:13" x14ac:dyDescent="0.25">
      <c r="B71" s="74" t="str">
        <f t="shared" si="4"/>
        <v/>
      </c>
      <c r="C71" s="59"/>
      <c r="D71" s="65"/>
      <c r="E71" s="65"/>
      <c r="F71" s="66"/>
      <c r="G71" s="66"/>
      <c r="H71" s="75" t="str">
        <f t="shared" si="1"/>
        <v/>
      </c>
      <c r="M71" s="47">
        <v>62</v>
      </c>
    </row>
    <row r="72" spans="2:13" x14ac:dyDescent="0.25">
      <c r="B72" s="74" t="str">
        <f t="shared" si="4"/>
        <v/>
      </c>
      <c r="C72" s="59"/>
      <c r="D72" s="65"/>
      <c r="E72" s="65"/>
      <c r="F72" s="66"/>
      <c r="G72" s="66"/>
      <c r="H72" s="75" t="str">
        <f t="shared" si="1"/>
        <v/>
      </c>
      <c r="M72" s="47">
        <v>63</v>
      </c>
    </row>
    <row r="73" spans="2:13" x14ac:dyDescent="0.25">
      <c r="B73" s="74" t="str">
        <f t="shared" si="4"/>
        <v/>
      </c>
      <c r="C73" s="59"/>
      <c r="D73" s="65"/>
      <c r="E73" s="65"/>
      <c r="F73" s="66"/>
      <c r="G73" s="66"/>
      <c r="H73" s="75" t="str">
        <f t="shared" si="1"/>
        <v/>
      </c>
      <c r="M73" s="47">
        <v>64</v>
      </c>
    </row>
    <row r="74" spans="2:13" x14ac:dyDescent="0.25">
      <c r="B74" s="74" t="str">
        <f t="shared" ref="B74:B105" si="5">IF(ISBLANK($C74),"",$M74)</f>
        <v/>
      </c>
      <c r="C74" s="59"/>
      <c r="D74" s="65"/>
      <c r="E74" s="65"/>
      <c r="F74" s="66"/>
      <c r="G74" s="66"/>
      <c r="H74" s="75" t="str">
        <f t="shared" si="1"/>
        <v/>
      </c>
      <c r="M74" s="47">
        <v>65</v>
      </c>
    </row>
    <row r="75" spans="2:13" x14ac:dyDescent="0.25">
      <c r="B75" s="74" t="str">
        <f t="shared" si="5"/>
        <v/>
      </c>
      <c r="C75" s="59"/>
      <c r="D75" s="65"/>
      <c r="E75" s="65"/>
      <c r="F75" s="66"/>
      <c r="G75" s="66"/>
      <c r="H75" s="75" t="str">
        <f t="shared" si="1"/>
        <v/>
      </c>
      <c r="M75" s="47">
        <v>66</v>
      </c>
    </row>
    <row r="76" spans="2:13" x14ac:dyDescent="0.25">
      <c r="B76" s="74" t="str">
        <f t="shared" si="5"/>
        <v/>
      </c>
      <c r="C76" s="59"/>
      <c r="D76" s="65"/>
      <c r="E76" s="65"/>
      <c r="F76" s="66"/>
      <c r="G76" s="66"/>
      <c r="H76" s="75" t="str">
        <f t="shared" ref="H76:H100" si="6">IF(AND(ISBLANK(F76),ISBLANK(G76)),"",H75+F76-G76)</f>
        <v/>
      </c>
      <c r="M76" s="47">
        <v>67</v>
      </c>
    </row>
    <row r="77" spans="2:13" x14ac:dyDescent="0.25">
      <c r="B77" s="74" t="str">
        <f t="shared" si="5"/>
        <v/>
      </c>
      <c r="C77" s="59"/>
      <c r="D77" s="65"/>
      <c r="E77" s="65"/>
      <c r="F77" s="66"/>
      <c r="G77" s="66"/>
      <c r="H77" s="75" t="str">
        <f t="shared" si="6"/>
        <v/>
      </c>
      <c r="M77" s="47">
        <v>68</v>
      </c>
    </row>
    <row r="78" spans="2:13" x14ac:dyDescent="0.25">
      <c r="B78" s="74" t="str">
        <f t="shared" si="5"/>
        <v/>
      </c>
      <c r="C78" s="59"/>
      <c r="D78" s="65"/>
      <c r="E78" s="65"/>
      <c r="F78" s="66"/>
      <c r="G78" s="66"/>
      <c r="H78" s="75" t="str">
        <f t="shared" si="6"/>
        <v/>
      </c>
      <c r="M78" s="47">
        <v>69</v>
      </c>
    </row>
    <row r="79" spans="2:13" x14ac:dyDescent="0.25">
      <c r="B79" s="74" t="str">
        <f t="shared" si="5"/>
        <v/>
      </c>
      <c r="C79" s="59"/>
      <c r="D79" s="65"/>
      <c r="E79" s="65"/>
      <c r="F79" s="66"/>
      <c r="G79" s="66"/>
      <c r="H79" s="75" t="str">
        <f t="shared" si="6"/>
        <v/>
      </c>
      <c r="M79" s="47">
        <v>70</v>
      </c>
    </row>
    <row r="80" spans="2:13" x14ac:dyDescent="0.25">
      <c r="B80" s="74" t="str">
        <f t="shared" si="5"/>
        <v/>
      </c>
      <c r="C80" s="59"/>
      <c r="D80" s="65"/>
      <c r="E80" s="65"/>
      <c r="F80" s="66"/>
      <c r="G80" s="66"/>
      <c r="H80" s="75" t="str">
        <f t="shared" si="6"/>
        <v/>
      </c>
      <c r="M80" s="47">
        <v>71</v>
      </c>
    </row>
    <row r="81" spans="2:13" x14ac:dyDescent="0.25">
      <c r="B81" s="74" t="str">
        <f t="shared" si="5"/>
        <v/>
      </c>
      <c r="C81" s="59"/>
      <c r="D81" s="65"/>
      <c r="E81" s="65"/>
      <c r="F81" s="66"/>
      <c r="G81" s="66"/>
      <c r="H81" s="75" t="str">
        <f t="shared" si="6"/>
        <v/>
      </c>
      <c r="M81" s="47">
        <v>72</v>
      </c>
    </row>
    <row r="82" spans="2:13" x14ac:dyDescent="0.25">
      <c r="B82" s="74" t="str">
        <f t="shared" si="5"/>
        <v/>
      </c>
      <c r="C82" s="59"/>
      <c r="D82" s="65"/>
      <c r="E82" s="65"/>
      <c r="F82" s="66"/>
      <c r="G82" s="66"/>
      <c r="H82" s="75" t="str">
        <f t="shared" si="6"/>
        <v/>
      </c>
      <c r="M82" s="47">
        <v>73</v>
      </c>
    </row>
    <row r="83" spans="2:13" x14ac:dyDescent="0.25">
      <c r="B83" s="74" t="str">
        <f t="shared" si="5"/>
        <v/>
      </c>
      <c r="C83" s="59"/>
      <c r="D83" s="65"/>
      <c r="E83" s="65"/>
      <c r="F83" s="66"/>
      <c r="G83" s="66"/>
      <c r="H83" s="75" t="str">
        <f t="shared" si="6"/>
        <v/>
      </c>
      <c r="M83" s="47">
        <v>74</v>
      </c>
    </row>
    <row r="84" spans="2:13" x14ac:dyDescent="0.25">
      <c r="B84" s="74" t="str">
        <f t="shared" si="5"/>
        <v/>
      </c>
      <c r="C84" s="59"/>
      <c r="D84" s="65"/>
      <c r="E84" s="65"/>
      <c r="F84" s="66"/>
      <c r="G84" s="66"/>
      <c r="H84" s="75" t="str">
        <f t="shared" si="6"/>
        <v/>
      </c>
      <c r="M84" s="47">
        <v>75</v>
      </c>
    </row>
    <row r="85" spans="2:13" x14ac:dyDescent="0.25">
      <c r="B85" s="74" t="str">
        <f t="shared" si="5"/>
        <v/>
      </c>
      <c r="C85" s="59"/>
      <c r="D85" s="65"/>
      <c r="E85" s="65"/>
      <c r="F85" s="66"/>
      <c r="G85" s="66"/>
      <c r="H85" s="75" t="str">
        <f t="shared" si="6"/>
        <v/>
      </c>
      <c r="M85" s="47">
        <v>76</v>
      </c>
    </row>
    <row r="86" spans="2:13" x14ac:dyDescent="0.25">
      <c r="B86" s="74" t="str">
        <f t="shared" si="5"/>
        <v/>
      </c>
      <c r="C86" s="59"/>
      <c r="D86" s="65"/>
      <c r="E86" s="65"/>
      <c r="F86" s="66"/>
      <c r="G86" s="66"/>
      <c r="H86" s="75" t="str">
        <f t="shared" si="6"/>
        <v/>
      </c>
      <c r="M86" s="47">
        <v>77</v>
      </c>
    </row>
    <row r="87" spans="2:13" x14ac:dyDescent="0.25">
      <c r="B87" s="74" t="str">
        <f t="shared" si="5"/>
        <v/>
      </c>
      <c r="C87" s="59"/>
      <c r="D87" s="65"/>
      <c r="E87" s="65"/>
      <c r="F87" s="66"/>
      <c r="G87" s="66"/>
      <c r="H87" s="75" t="str">
        <f t="shared" si="6"/>
        <v/>
      </c>
      <c r="M87" s="47">
        <v>78</v>
      </c>
    </row>
    <row r="88" spans="2:13" x14ac:dyDescent="0.25">
      <c r="B88" s="74" t="str">
        <f t="shared" si="5"/>
        <v/>
      </c>
      <c r="C88" s="59"/>
      <c r="D88" s="65"/>
      <c r="E88" s="65"/>
      <c r="F88" s="66"/>
      <c r="G88" s="66"/>
      <c r="H88" s="75" t="str">
        <f t="shared" si="6"/>
        <v/>
      </c>
      <c r="M88" s="47">
        <v>79</v>
      </c>
    </row>
    <row r="89" spans="2:13" x14ac:dyDescent="0.25">
      <c r="B89" s="74" t="str">
        <f t="shared" si="5"/>
        <v/>
      </c>
      <c r="C89" s="59"/>
      <c r="D89" s="65"/>
      <c r="E89" s="65"/>
      <c r="F89" s="66"/>
      <c r="G89" s="66"/>
      <c r="H89" s="75" t="str">
        <f t="shared" si="6"/>
        <v/>
      </c>
      <c r="M89" s="47">
        <v>80</v>
      </c>
    </row>
    <row r="90" spans="2:13" x14ac:dyDescent="0.25">
      <c r="B90" s="74" t="str">
        <f t="shared" si="5"/>
        <v/>
      </c>
      <c r="C90" s="59"/>
      <c r="D90" s="65"/>
      <c r="E90" s="65"/>
      <c r="F90" s="66"/>
      <c r="G90" s="66"/>
      <c r="H90" s="75" t="str">
        <f t="shared" si="6"/>
        <v/>
      </c>
      <c r="M90" s="47">
        <v>81</v>
      </c>
    </row>
    <row r="91" spans="2:13" x14ac:dyDescent="0.25">
      <c r="B91" s="74" t="str">
        <f t="shared" si="5"/>
        <v/>
      </c>
      <c r="C91" s="59"/>
      <c r="D91" s="65"/>
      <c r="E91" s="65"/>
      <c r="F91" s="66"/>
      <c r="G91" s="66"/>
      <c r="H91" s="75" t="str">
        <f t="shared" si="6"/>
        <v/>
      </c>
      <c r="M91" s="47">
        <v>82</v>
      </c>
    </row>
    <row r="92" spans="2:13" x14ac:dyDescent="0.25">
      <c r="B92" s="74" t="str">
        <f t="shared" si="5"/>
        <v/>
      </c>
      <c r="C92" s="59"/>
      <c r="D92" s="65"/>
      <c r="E92" s="65"/>
      <c r="F92" s="66"/>
      <c r="G92" s="66"/>
      <c r="H92" s="75" t="str">
        <f t="shared" si="6"/>
        <v/>
      </c>
      <c r="M92" s="47">
        <v>83</v>
      </c>
    </row>
    <row r="93" spans="2:13" x14ac:dyDescent="0.25">
      <c r="B93" s="74" t="str">
        <f t="shared" si="5"/>
        <v/>
      </c>
      <c r="C93" s="59"/>
      <c r="D93" s="65"/>
      <c r="E93" s="65"/>
      <c r="F93" s="66"/>
      <c r="G93" s="66"/>
      <c r="H93" s="75" t="str">
        <f t="shared" si="6"/>
        <v/>
      </c>
      <c r="M93" s="47">
        <v>84</v>
      </c>
    </row>
    <row r="94" spans="2:13" x14ac:dyDescent="0.25">
      <c r="B94" s="74" t="str">
        <f t="shared" si="5"/>
        <v/>
      </c>
      <c r="C94" s="59"/>
      <c r="D94" s="65"/>
      <c r="E94" s="65"/>
      <c r="F94" s="66"/>
      <c r="G94" s="66"/>
      <c r="H94" s="75" t="str">
        <f t="shared" si="6"/>
        <v/>
      </c>
      <c r="M94" s="47">
        <v>85</v>
      </c>
    </row>
    <row r="95" spans="2:13" x14ac:dyDescent="0.25">
      <c r="B95" s="74" t="str">
        <f t="shared" si="5"/>
        <v/>
      </c>
      <c r="C95" s="59"/>
      <c r="D95" s="65"/>
      <c r="E95" s="65"/>
      <c r="F95" s="66"/>
      <c r="G95" s="66"/>
      <c r="H95" s="75" t="str">
        <f t="shared" si="6"/>
        <v/>
      </c>
      <c r="M95" s="47">
        <v>86</v>
      </c>
    </row>
    <row r="96" spans="2:13" x14ac:dyDescent="0.25">
      <c r="B96" s="74" t="str">
        <f t="shared" si="5"/>
        <v/>
      </c>
      <c r="C96" s="59"/>
      <c r="D96" s="65"/>
      <c r="E96" s="65"/>
      <c r="F96" s="66"/>
      <c r="G96" s="66"/>
      <c r="H96" s="75" t="str">
        <f t="shared" si="6"/>
        <v/>
      </c>
      <c r="M96" s="47">
        <v>87</v>
      </c>
    </row>
    <row r="97" spans="2:13" x14ac:dyDescent="0.25">
      <c r="B97" s="74" t="str">
        <f t="shared" si="5"/>
        <v/>
      </c>
      <c r="C97" s="59"/>
      <c r="D97" s="65"/>
      <c r="E97" s="65"/>
      <c r="F97" s="66"/>
      <c r="G97" s="66"/>
      <c r="H97" s="75" t="str">
        <f t="shared" si="6"/>
        <v/>
      </c>
      <c r="M97" s="47">
        <v>88</v>
      </c>
    </row>
    <row r="98" spans="2:13" x14ac:dyDescent="0.25">
      <c r="B98" s="74" t="str">
        <f t="shared" si="5"/>
        <v/>
      </c>
      <c r="C98" s="59"/>
      <c r="D98" s="65"/>
      <c r="E98" s="65"/>
      <c r="F98" s="66"/>
      <c r="G98" s="66"/>
      <c r="H98" s="75" t="str">
        <f t="shared" si="6"/>
        <v/>
      </c>
      <c r="M98" s="47">
        <v>89</v>
      </c>
    </row>
    <row r="99" spans="2:13" x14ac:dyDescent="0.25">
      <c r="B99" s="74" t="str">
        <f t="shared" si="5"/>
        <v/>
      </c>
      <c r="C99" s="59"/>
      <c r="D99" s="65"/>
      <c r="E99" s="65"/>
      <c r="F99" s="66"/>
      <c r="G99" s="66"/>
      <c r="H99" s="75" t="str">
        <f t="shared" si="6"/>
        <v/>
      </c>
      <c r="M99" s="47">
        <v>90</v>
      </c>
    </row>
    <row r="100" spans="2:13" x14ac:dyDescent="0.25">
      <c r="B100" s="74" t="str">
        <f t="shared" si="5"/>
        <v/>
      </c>
      <c r="C100" s="59"/>
      <c r="D100" s="65"/>
      <c r="E100" s="65"/>
      <c r="F100" s="66"/>
      <c r="G100" s="66"/>
      <c r="H100" s="75" t="str">
        <f t="shared" si="6"/>
        <v/>
      </c>
      <c r="M100" s="47">
        <v>91</v>
      </c>
    </row>
    <row r="101" spans="2:13" x14ac:dyDescent="0.25">
      <c r="B101" s="74" t="str">
        <f t="shared" si="5"/>
        <v/>
      </c>
      <c r="M101" s="47">
        <v>92</v>
      </c>
    </row>
    <row r="102" spans="2:13" x14ac:dyDescent="0.25">
      <c r="B102" s="74" t="str">
        <f t="shared" si="5"/>
        <v/>
      </c>
      <c r="M102" s="47">
        <v>93</v>
      </c>
    </row>
    <row r="103" spans="2:13" x14ac:dyDescent="0.25">
      <c r="B103" s="74" t="str">
        <f t="shared" si="5"/>
        <v/>
      </c>
      <c r="M103" s="47">
        <v>94</v>
      </c>
    </row>
    <row r="104" spans="2:13" x14ac:dyDescent="0.25">
      <c r="B104" s="74" t="str">
        <f t="shared" si="5"/>
        <v/>
      </c>
      <c r="M104" s="47">
        <v>95</v>
      </c>
    </row>
    <row r="105" spans="2:13" x14ac:dyDescent="0.25">
      <c r="B105" s="74" t="str">
        <f t="shared" si="5"/>
        <v/>
      </c>
      <c r="M105" s="47">
        <v>96</v>
      </c>
    </row>
    <row r="106" spans="2:13" x14ac:dyDescent="0.25">
      <c r="B106" s="74" t="str">
        <f t="shared" ref="B106:B133" si="7">IF(ISBLANK($C106),"",$M106)</f>
        <v/>
      </c>
      <c r="M106" s="47">
        <v>97</v>
      </c>
    </row>
    <row r="107" spans="2:13" x14ac:dyDescent="0.25">
      <c r="B107" s="74" t="str">
        <f t="shared" si="7"/>
        <v/>
      </c>
      <c r="M107" s="47">
        <v>98</v>
      </c>
    </row>
    <row r="108" spans="2:13" x14ac:dyDescent="0.25">
      <c r="B108" s="74" t="str">
        <f t="shared" si="7"/>
        <v/>
      </c>
      <c r="M108" s="47">
        <v>99</v>
      </c>
    </row>
    <row r="109" spans="2:13" x14ac:dyDescent="0.25">
      <c r="B109" s="74" t="str">
        <f t="shared" si="7"/>
        <v/>
      </c>
      <c r="M109" s="47">
        <v>100</v>
      </c>
    </row>
    <row r="110" spans="2:13" x14ac:dyDescent="0.25">
      <c r="B110" s="74" t="str">
        <f t="shared" si="7"/>
        <v/>
      </c>
      <c r="M110" s="47">
        <v>101</v>
      </c>
    </row>
    <row r="111" spans="2:13" x14ac:dyDescent="0.25">
      <c r="B111" s="74" t="str">
        <f t="shared" si="7"/>
        <v/>
      </c>
      <c r="M111" s="47">
        <v>102</v>
      </c>
    </row>
    <row r="112" spans="2:13" x14ac:dyDescent="0.25">
      <c r="B112" s="74" t="str">
        <f t="shared" si="7"/>
        <v/>
      </c>
      <c r="M112" s="47">
        <v>103</v>
      </c>
    </row>
    <row r="113" spans="2:13" x14ac:dyDescent="0.25">
      <c r="B113" s="74" t="str">
        <f t="shared" si="7"/>
        <v/>
      </c>
      <c r="M113" s="47">
        <v>104</v>
      </c>
    </row>
    <row r="114" spans="2:13" x14ac:dyDescent="0.25">
      <c r="B114" s="74" t="str">
        <f t="shared" si="7"/>
        <v/>
      </c>
      <c r="M114" s="47">
        <v>105</v>
      </c>
    </row>
    <row r="115" spans="2:13" x14ac:dyDescent="0.25">
      <c r="B115" s="74" t="str">
        <f t="shared" si="7"/>
        <v/>
      </c>
      <c r="M115" s="47">
        <v>106</v>
      </c>
    </row>
    <row r="116" spans="2:13" x14ac:dyDescent="0.25">
      <c r="B116" s="74" t="str">
        <f t="shared" si="7"/>
        <v/>
      </c>
      <c r="M116" s="47">
        <v>107</v>
      </c>
    </row>
    <row r="117" spans="2:13" x14ac:dyDescent="0.25">
      <c r="B117" s="74" t="str">
        <f t="shared" si="7"/>
        <v/>
      </c>
      <c r="M117" s="47">
        <v>108</v>
      </c>
    </row>
    <row r="118" spans="2:13" x14ac:dyDescent="0.25">
      <c r="B118" s="74" t="str">
        <f t="shared" si="7"/>
        <v/>
      </c>
      <c r="M118" s="47">
        <v>109</v>
      </c>
    </row>
    <row r="119" spans="2:13" x14ac:dyDescent="0.25">
      <c r="B119" s="74" t="str">
        <f t="shared" si="7"/>
        <v/>
      </c>
      <c r="M119" s="47">
        <v>110</v>
      </c>
    </row>
    <row r="120" spans="2:13" x14ac:dyDescent="0.25">
      <c r="B120" s="74" t="str">
        <f t="shared" si="7"/>
        <v/>
      </c>
      <c r="M120" s="47">
        <v>111</v>
      </c>
    </row>
    <row r="121" spans="2:13" x14ac:dyDescent="0.25">
      <c r="B121" s="74" t="str">
        <f t="shared" si="7"/>
        <v/>
      </c>
      <c r="M121" s="47">
        <v>112</v>
      </c>
    </row>
    <row r="122" spans="2:13" x14ac:dyDescent="0.25">
      <c r="B122" s="74" t="str">
        <f t="shared" si="7"/>
        <v/>
      </c>
      <c r="M122" s="47">
        <v>113</v>
      </c>
    </row>
    <row r="123" spans="2:13" x14ac:dyDescent="0.25">
      <c r="B123" s="74" t="str">
        <f t="shared" si="7"/>
        <v/>
      </c>
      <c r="M123" s="47">
        <v>114</v>
      </c>
    </row>
    <row r="124" spans="2:13" x14ac:dyDescent="0.25">
      <c r="B124" s="74" t="str">
        <f t="shared" si="7"/>
        <v/>
      </c>
      <c r="M124" s="47">
        <v>115</v>
      </c>
    </row>
    <row r="125" spans="2:13" x14ac:dyDescent="0.25">
      <c r="B125" s="74" t="str">
        <f t="shared" si="7"/>
        <v/>
      </c>
      <c r="M125" s="47">
        <v>116</v>
      </c>
    </row>
    <row r="126" spans="2:13" x14ac:dyDescent="0.25">
      <c r="B126" s="74" t="str">
        <f t="shared" si="7"/>
        <v/>
      </c>
      <c r="M126" s="47">
        <v>117</v>
      </c>
    </row>
    <row r="127" spans="2:13" x14ac:dyDescent="0.25">
      <c r="B127" s="74" t="str">
        <f t="shared" si="7"/>
        <v/>
      </c>
      <c r="M127" s="47">
        <v>118</v>
      </c>
    </row>
    <row r="128" spans="2:13" x14ac:dyDescent="0.25">
      <c r="B128" s="74" t="str">
        <f t="shared" si="7"/>
        <v/>
      </c>
      <c r="M128" s="47">
        <v>119</v>
      </c>
    </row>
    <row r="129" spans="2:13" x14ac:dyDescent="0.25">
      <c r="B129" s="74" t="str">
        <f t="shared" si="7"/>
        <v/>
      </c>
      <c r="M129" s="47">
        <v>120</v>
      </c>
    </row>
    <row r="130" spans="2:13" x14ac:dyDescent="0.25">
      <c r="B130" s="74" t="str">
        <f t="shared" si="7"/>
        <v/>
      </c>
      <c r="M130" s="47">
        <v>121</v>
      </c>
    </row>
    <row r="131" spans="2:13" x14ac:dyDescent="0.25">
      <c r="B131" s="74" t="str">
        <f t="shared" si="7"/>
        <v/>
      </c>
      <c r="M131" s="47">
        <v>122</v>
      </c>
    </row>
    <row r="132" spans="2:13" x14ac:dyDescent="0.25">
      <c r="B132" s="74" t="str">
        <f t="shared" si="7"/>
        <v/>
      </c>
      <c r="M132" s="47">
        <v>123</v>
      </c>
    </row>
    <row r="133" spans="2:13" x14ac:dyDescent="0.25">
      <c r="B133" s="74" t="str">
        <f t="shared" si="7"/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12" priority="1" operator="lessThan">
      <formula>0</formula>
    </cfRule>
  </conditionalFormatting>
  <pageMargins left="0.70866141732283472" right="0.70866141732283472" top="0.98425196850393704" bottom="0.78740157480314965" header="0.31496062992125984" footer="0.31496062992125984"/>
  <pageSetup paperSize="9" scale="79" fitToHeight="0" orientation="landscape" r:id="rId1"/>
  <headerFooter>
    <oddHeader>&amp;L&amp;"-,Fett"&amp;14Haushaltbuch 2018 für &amp;A</oddHeader>
    <oddFooter>&amp;C&amp;P/&amp;N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2.42578125" customWidth="1"/>
    <col min="7" max="7" width="13.85546875" customWidth="1"/>
    <col min="8" max="8" width="14.140625" bestFit="1" customWidth="1"/>
    <col min="10" max="10" width="19.1406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1852.2599999999993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Jan!H8</f>
        <v>-743.74000000000069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3246</v>
      </c>
      <c r="G8" s="37">
        <f>SUM(G11:G1000)</f>
        <v>650</v>
      </c>
      <c r="H8" s="38">
        <f>SUM(F10)+F8-G8-SUM(G10)</f>
        <v>1852.2599999999993</v>
      </c>
    </row>
    <row r="9" spans="2:13" ht="30" x14ac:dyDescent="0.25">
      <c r="B9" s="27" t="s">
        <v>12</v>
      </c>
      <c r="C9" s="32" t="s">
        <v>17</v>
      </c>
      <c r="D9" s="27" t="s">
        <v>13</v>
      </c>
      <c r="E9" s="27" t="s">
        <v>37</v>
      </c>
      <c r="F9" s="28" t="s">
        <v>14</v>
      </c>
      <c r="G9" s="28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43132</v>
      </c>
      <c r="D10" s="32" t="s">
        <v>18</v>
      </c>
      <c r="E10" s="32"/>
      <c r="F10" s="63" t="str">
        <f>IF(D7&gt;0,D7,IF(D7&lt;0,""))</f>
        <v/>
      </c>
      <c r="G10" s="33">
        <f>IF(D7&lt;0,-D7,"")</f>
        <v>743.74000000000069</v>
      </c>
      <c r="H10" s="33">
        <f>IF(AND(ISBLANK(F10),ISBLANK(G10)),"",SUM(F10)-SUM(G10))</f>
        <v>-743.74000000000069</v>
      </c>
      <c r="J10" t="s">
        <v>38</v>
      </c>
      <c r="K10" s="43">
        <f>SUMIF(E:E,J10,F:F)</f>
        <v>3246</v>
      </c>
      <c r="L10" s="44">
        <f>K10/SUM($K$10:$K$11)</f>
        <v>1</v>
      </c>
      <c r="M10" s="47">
        <v>1</v>
      </c>
    </row>
    <row r="11" spans="2:13" x14ac:dyDescent="0.25">
      <c r="B11" s="27">
        <f t="shared" ref="B11:B64" si="0">IF(ISBLANK($C11),"",M11)</f>
        <v>2</v>
      </c>
      <c r="C11" s="35">
        <v>43132</v>
      </c>
      <c r="D11" s="29" t="s">
        <v>20</v>
      </c>
      <c r="E11" s="29" t="s">
        <v>38</v>
      </c>
      <c r="F11" s="34">
        <v>3246</v>
      </c>
      <c r="G11" s="34"/>
      <c r="H11" s="27">
        <f>IF(AND(ISBLANK(F11),ISBLANK(G11)),"",H10+F11-G11)</f>
        <v>2502.2599999999993</v>
      </c>
      <c r="J11" t="s">
        <v>42</v>
      </c>
      <c r="K11" s="43">
        <f>SUMIF(E:E,J11,F:F)</f>
        <v>0</v>
      </c>
      <c r="L11" s="44">
        <f>K11/SUM($K$10:$K$11)</f>
        <v>0</v>
      </c>
      <c r="M11" s="47">
        <v>2</v>
      </c>
    </row>
    <row r="12" spans="2:13" x14ac:dyDescent="0.25">
      <c r="B12" s="27">
        <f t="shared" si="0"/>
        <v>3</v>
      </c>
      <c r="C12" s="35">
        <v>43132</v>
      </c>
      <c r="D12" s="29" t="s">
        <v>36</v>
      </c>
      <c r="E12" s="29" t="s">
        <v>40</v>
      </c>
      <c r="F12" s="34"/>
      <c r="G12" s="34">
        <v>650</v>
      </c>
      <c r="H12" s="27">
        <f t="shared" ref="H12:H75" si="1">IF(AND(ISBLANK(F12),ISBLANK(G12)),"",H11+F12-G12)</f>
        <v>1852.2599999999993</v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650</v>
      </c>
      <c r="L15" s="44">
        <f>IF(K15=0,"",K15/SUM($K$15:$K$26))</f>
        <v>1</v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 t="shared" ref="B65:B73" si="4">IF(ISBLANK($C65),"",$M65)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 t="shared" si="4"/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 t="shared" si="4"/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 t="shared" si="4"/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 t="shared" si="4"/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 t="shared" si="4"/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 t="shared" si="4"/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 t="shared" si="4"/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 t="shared" si="4"/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 t="shared" ref="B74:B105" si="5">IF(ISBLANK($C74),"",$M74)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 t="shared" si="5"/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 t="shared" si="5"/>
        <v/>
      </c>
      <c r="C76" s="27"/>
      <c r="D76" s="29"/>
      <c r="E76" s="29"/>
      <c r="F76" s="34"/>
      <c r="G76" s="34"/>
      <c r="H76" s="27" t="str">
        <f t="shared" ref="H76:H100" si="6">IF(AND(ISBLANK(F76),ISBLANK(G76)),"",H75+F76-G76)</f>
        <v/>
      </c>
      <c r="M76" s="47">
        <v>67</v>
      </c>
    </row>
    <row r="77" spans="2:13" x14ac:dyDescent="0.25">
      <c r="B77" s="27" t="str">
        <f t="shared" si="5"/>
        <v/>
      </c>
      <c r="C77" s="27"/>
      <c r="D77" s="29"/>
      <c r="E77" s="29"/>
      <c r="F77" s="34"/>
      <c r="G77" s="34"/>
      <c r="H77" s="27" t="str">
        <f t="shared" si="6"/>
        <v/>
      </c>
      <c r="M77" s="47">
        <v>68</v>
      </c>
    </row>
    <row r="78" spans="2:13" x14ac:dyDescent="0.25">
      <c r="B78" s="27" t="str">
        <f t="shared" si="5"/>
        <v/>
      </c>
      <c r="C78" s="27"/>
      <c r="D78" s="29"/>
      <c r="E78" s="29"/>
      <c r="F78" s="34"/>
      <c r="G78" s="34"/>
      <c r="H78" s="27" t="str">
        <f t="shared" si="6"/>
        <v/>
      </c>
      <c r="M78" s="47">
        <v>69</v>
      </c>
    </row>
    <row r="79" spans="2:13" x14ac:dyDescent="0.25">
      <c r="B79" s="27" t="str">
        <f t="shared" si="5"/>
        <v/>
      </c>
      <c r="C79" s="27"/>
      <c r="D79" s="29"/>
      <c r="E79" s="29"/>
      <c r="F79" s="34"/>
      <c r="G79" s="34"/>
      <c r="H79" s="27" t="str">
        <f t="shared" si="6"/>
        <v/>
      </c>
      <c r="M79" s="47">
        <v>70</v>
      </c>
    </row>
    <row r="80" spans="2:13" x14ac:dyDescent="0.25">
      <c r="B80" s="27" t="str">
        <f t="shared" si="5"/>
        <v/>
      </c>
      <c r="C80" s="27"/>
      <c r="D80" s="29"/>
      <c r="E80" s="29"/>
      <c r="F80" s="34"/>
      <c r="G80" s="34"/>
      <c r="H80" s="27" t="str">
        <f t="shared" si="6"/>
        <v/>
      </c>
      <c r="M80" s="47">
        <v>71</v>
      </c>
    </row>
    <row r="81" spans="2:13" x14ac:dyDescent="0.25">
      <c r="B81" s="27" t="str">
        <f t="shared" si="5"/>
        <v/>
      </c>
      <c r="C81" s="27"/>
      <c r="D81" s="29"/>
      <c r="E81" s="29"/>
      <c r="F81" s="34"/>
      <c r="G81" s="34"/>
      <c r="H81" s="27" t="str">
        <f t="shared" si="6"/>
        <v/>
      </c>
      <c r="M81" s="47">
        <v>72</v>
      </c>
    </row>
    <row r="82" spans="2:13" x14ac:dyDescent="0.25">
      <c r="B82" s="27" t="str">
        <f t="shared" si="5"/>
        <v/>
      </c>
      <c r="C82" s="27"/>
      <c r="D82" s="29"/>
      <c r="E82" s="29"/>
      <c r="F82" s="34"/>
      <c r="G82" s="34"/>
      <c r="H82" s="27" t="str">
        <f t="shared" si="6"/>
        <v/>
      </c>
      <c r="M82" s="47">
        <v>73</v>
      </c>
    </row>
    <row r="83" spans="2:13" x14ac:dyDescent="0.25">
      <c r="B83" s="27" t="str">
        <f t="shared" si="5"/>
        <v/>
      </c>
      <c r="C83" s="27"/>
      <c r="D83" s="29"/>
      <c r="E83" s="29"/>
      <c r="F83" s="34"/>
      <c r="G83" s="34"/>
      <c r="H83" s="27" t="str">
        <f t="shared" si="6"/>
        <v/>
      </c>
      <c r="M83" s="47">
        <v>74</v>
      </c>
    </row>
    <row r="84" spans="2:13" x14ac:dyDescent="0.25">
      <c r="B84" s="27" t="str">
        <f t="shared" si="5"/>
        <v/>
      </c>
      <c r="C84" s="27"/>
      <c r="D84" s="29"/>
      <c r="E84" s="29"/>
      <c r="F84" s="34"/>
      <c r="G84" s="34"/>
      <c r="H84" s="27" t="str">
        <f t="shared" si="6"/>
        <v/>
      </c>
      <c r="M84" s="47">
        <v>75</v>
      </c>
    </row>
    <row r="85" spans="2:13" x14ac:dyDescent="0.25">
      <c r="B85" s="27" t="str">
        <f t="shared" si="5"/>
        <v/>
      </c>
      <c r="C85" s="27"/>
      <c r="D85" s="29"/>
      <c r="E85" s="29"/>
      <c r="F85" s="34"/>
      <c r="G85" s="34"/>
      <c r="H85" s="27" t="str">
        <f t="shared" si="6"/>
        <v/>
      </c>
      <c r="M85" s="47">
        <v>76</v>
      </c>
    </row>
    <row r="86" spans="2:13" x14ac:dyDescent="0.25">
      <c r="B86" s="27" t="str">
        <f t="shared" si="5"/>
        <v/>
      </c>
      <c r="C86" s="27"/>
      <c r="D86" s="29"/>
      <c r="E86" s="29"/>
      <c r="F86" s="34"/>
      <c r="G86" s="34"/>
      <c r="H86" s="27" t="str">
        <f t="shared" si="6"/>
        <v/>
      </c>
      <c r="M86" s="47">
        <v>77</v>
      </c>
    </row>
    <row r="87" spans="2:13" x14ac:dyDescent="0.25">
      <c r="B87" s="27" t="str">
        <f t="shared" si="5"/>
        <v/>
      </c>
      <c r="C87" s="27"/>
      <c r="D87" s="29"/>
      <c r="E87" s="29"/>
      <c r="F87" s="34"/>
      <c r="G87" s="34"/>
      <c r="H87" s="27" t="str">
        <f t="shared" si="6"/>
        <v/>
      </c>
      <c r="M87" s="47">
        <v>78</v>
      </c>
    </row>
    <row r="88" spans="2:13" x14ac:dyDescent="0.25">
      <c r="B88" s="27" t="str">
        <f t="shared" si="5"/>
        <v/>
      </c>
      <c r="C88" s="27"/>
      <c r="D88" s="29"/>
      <c r="E88" s="29"/>
      <c r="F88" s="34"/>
      <c r="G88" s="34"/>
      <c r="H88" s="27" t="str">
        <f t="shared" si="6"/>
        <v/>
      </c>
      <c r="M88" s="47">
        <v>79</v>
      </c>
    </row>
    <row r="89" spans="2:13" x14ac:dyDescent="0.25">
      <c r="B89" s="27" t="str">
        <f t="shared" si="5"/>
        <v/>
      </c>
      <c r="C89" s="27"/>
      <c r="D89" s="29"/>
      <c r="E89" s="29"/>
      <c r="F89" s="34"/>
      <c r="G89" s="34"/>
      <c r="H89" s="27" t="str">
        <f t="shared" si="6"/>
        <v/>
      </c>
      <c r="M89" s="47">
        <v>80</v>
      </c>
    </row>
    <row r="90" spans="2:13" x14ac:dyDescent="0.25">
      <c r="B90" s="27" t="str">
        <f t="shared" si="5"/>
        <v/>
      </c>
      <c r="C90" s="27"/>
      <c r="D90" s="29"/>
      <c r="E90" s="29"/>
      <c r="F90" s="34"/>
      <c r="G90" s="34"/>
      <c r="H90" s="27" t="str">
        <f t="shared" si="6"/>
        <v/>
      </c>
      <c r="M90" s="47">
        <v>81</v>
      </c>
    </row>
    <row r="91" spans="2:13" x14ac:dyDescent="0.25">
      <c r="B91" s="27" t="str">
        <f t="shared" si="5"/>
        <v/>
      </c>
      <c r="C91" s="27"/>
      <c r="D91" s="29"/>
      <c r="E91" s="29"/>
      <c r="F91" s="34"/>
      <c r="G91" s="34"/>
      <c r="H91" s="27" t="str">
        <f t="shared" si="6"/>
        <v/>
      </c>
      <c r="M91" s="47">
        <v>82</v>
      </c>
    </row>
    <row r="92" spans="2:13" x14ac:dyDescent="0.25">
      <c r="B92" s="27" t="str">
        <f t="shared" si="5"/>
        <v/>
      </c>
      <c r="C92" s="27"/>
      <c r="D92" s="29"/>
      <c r="E92" s="29"/>
      <c r="F92" s="34"/>
      <c r="G92" s="34"/>
      <c r="H92" s="27" t="str">
        <f t="shared" si="6"/>
        <v/>
      </c>
      <c r="M92" s="47">
        <v>83</v>
      </c>
    </row>
    <row r="93" spans="2:13" x14ac:dyDescent="0.25">
      <c r="B93" s="27" t="str">
        <f t="shared" si="5"/>
        <v/>
      </c>
      <c r="C93" s="27"/>
      <c r="D93" s="29"/>
      <c r="E93" s="29"/>
      <c r="F93" s="34"/>
      <c r="G93" s="34"/>
      <c r="H93" s="27" t="str">
        <f t="shared" si="6"/>
        <v/>
      </c>
      <c r="M93" s="47">
        <v>84</v>
      </c>
    </row>
    <row r="94" spans="2:13" x14ac:dyDescent="0.25">
      <c r="B94" s="27" t="str">
        <f t="shared" si="5"/>
        <v/>
      </c>
      <c r="C94" s="27"/>
      <c r="D94" s="29"/>
      <c r="E94" s="29"/>
      <c r="F94" s="34"/>
      <c r="G94" s="34"/>
      <c r="H94" s="27" t="str">
        <f t="shared" si="6"/>
        <v/>
      </c>
      <c r="M94" s="47">
        <v>85</v>
      </c>
    </row>
    <row r="95" spans="2:13" x14ac:dyDescent="0.25">
      <c r="B95" s="27" t="str">
        <f t="shared" si="5"/>
        <v/>
      </c>
      <c r="C95" s="27"/>
      <c r="D95" s="29"/>
      <c r="E95" s="29"/>
      <c r="F95" s="34"/>
      <c r="G95" s="34"/>
      <c r="H95" s="27" t="str">
        <f t="shared" si="6"/>
        <v/>
      </c>
      <c r="M95" s="47">
        <v>86</v>
      </c>
    </row>
    <row r="96" spans="2:13" x14ac:dyDescent="0.25">
      <c r="B96" s="27" t="str">
        <f t="shared" si="5"/>
        <v/>
      </c>
      <c r="C96" s="27"/>
      <c r="D96" s="29"/>
      <c r="E96" s="29"/>
      <c r="F96" s="34"/>
      <c r="G96" s="34"/>
      <c r="H96" s="27" t="str">
        <f t="shared" si="6"/>
        <v/>
      </c>
      <c r="M96" s="47">
        <v>87</v>
      </c>
    </row>
    <row r="97" spans="2:13" x14ac:dyDescent="0.25">
      <c r="B97" s="27" t="str">
        <f t="shared" si="5"/>
        <v/>
      </c>
      <c r="C97" s="27"/>
      <c r="D97" s="29"/>
      <c r="E97" s="29"/>
      <c r="F97" s="34"/>
      <c r="G97" s="34"/>
      <c r="H97" s="27" t="str">
        <f t="shared" si="6"/>
        <v/>
      </c>
      <c r="M97" s="47">
        <v>88</v>
      </c>
    </row>
    <row r="98" spans="2:13" x14ac:dyDescent="0.25">
      <c r="B98" s="27" t="str">
        <f t="shared" si="5"/>
        <v/>
      </c>
      <c r="C98" s="27"/>
      <c r="D98" s="29"/>
      <c r="E98" s="29"/>
      <c r="F98" s="34"/>
      <c r="G98" s="34"/>
      <c r="H98" s="27" t="str">
        <f t="shared" si="6"/>
        <v/>
      </c>
      <c r="M98" s="47">
        <v>89</v>
      </c>
    </row>
    <row r="99" spans="2:13" x14ac:dyDescent="0.25">
      <c r="B99" s="27" t="str">
        <f t="shared" si="5"/>
        <v/>
      </c>
      <c r="C99" s="27"/>
      <c r="D99" s="29"/>
      <c r="E99" s="29"/>
      <c r="F99" s="34"/>
      <c r="G99" s="34"/>
      <c r="H99" s="27" t="str">
        <f t="shared" si="6"/>
        <v/>
      </c>
      <c r="M99" s="47">
        <v>90</v>
      </c>
    </row>
    <row r="100" spans="2:13" x14ac:dyDescent="0.25">
      <c r="B100" s="27" t="str">
        <f t="shared" si="5"/>
        <v/>
      </c>
      <c r="C100" s="27"/>
      <c r="D100" s="29"/>
      <c r="E100" s="29"/>
      <c r="F100" s="34"/>
      <c r="G100" s="34"/>
      <c r="H100" s="34" t="str">
        <f t="shared" si="6"/>
        <v/>
      </c>
      <c r="M100" s="47">
        <v>91</v>
      </c>
    </row>
    <row r="101" spans="2:13" x14ac:dyDescent="0.25">
      <c r="B101" s="27" t="str">
        <f t="shared" si="5"/>
        <v/>
      </c>
      <c r="M101" s="47">
        <v>92</v>
      </c>
    </row>
    <row r="102" spans="2:13" x14ac:dyDescent="0.25">
      <c r="B102" s="27" t="str">
        <f t="shared" si="5"/>
        <v/>
      </c>
      <c r="M102" s="47">
        <v>93</v>
      </c>
    </row>
    <row r="103" spans="2:13" x14ac:dyDescent="0.25">
      <c r="B103" s="27" t="str">
        <f t="shared" si="5"/>
        <v/>
      </c>
      <c r="M103" s="47">
        <v>94</v>
      </c>
    </row>
    <row r="104" spans="2:13" x14ac:dyDescent="0.25">
      <c r="B104" s="27" t="str">
        <f t="shared" si="5"/>
        <v/>
      </c>
      <c r="M104" s="47">
        <v>95</v>
      </c>
    </row>
    <row r="105" spans="2:13" x14ac:dyDescent="0.25">
      <c r="B105" s="27" t="str">
        <f t="shared" si="5"/>
        <v/>
      </c>
      <c r="M105" s="47">
        <v>96</v>
      </c>
    </row>
    <row r="106" spans="2:13" x14ac:dyDescent="0.25">
      <c r="B106" s="27" t="str">
        <f t="shared" ref="B106:B133" si="7">IF(ISBLANK($C106),"",$M106)</f>
        <v/>
      </c>
      <c r="M106" s="47">
        <v>97</v>
      </c>
    </row>
    <row r="107" spans="2:13" x14ac:dyDescent="0.25">
      <c r="B107" s="27" t="str">
        <f t="shared" si="7"/>
        <v/>
      </c>
      <c r="M107" s="47">
        <v>98</v>
      </c>
    </row>
    <row r="108" spans="2:13" x14ac:dyDescent="0.25">
      <c r="B108" s="27" t="str">
        <f t="shared" si="7"/>
        <v/>
      </c>
      <c r="M108" s="47">
        <v>99</v>
      </c>
    </row>
    <row r="109" spans="2:13" x14ac:dyDescent="0.25">
      <c r="B109" s="27" t="str">
        <f t="shared" si="7"/>
        <v/>
      </c>
      <c r="M109" s="47">
        <v>100</v>
      </c>
    </row>
    <row r="110" spans="2:13" x14ac:dyDescent="0.25">
      <c r="B110" s="27" t="str">
        <f t="shared" si="7"/>
        <v/>
      </c>
      <c r="M110" s="47">
        <v>101</v>
      </c>
    </row>
    <row r="111" spans="2:13" x14ac:dyDescent="0.25">
      <c r="B111" s="27" t="str">
        <f t="shared" si="7"/>
        <v/>
      </c>
      <c r="M111" s="47">
        <v>102</v>
      </c>
    </row>
    <row r="112" spans="2:13" x14ac:dyDescent="0.25">
      <c r="B112" s="27" t="str">
        <f t="shared" si="7"/>
        <v/>
      </c>
      <c r="M112" s="47">
        <v>103</v>
      </c>
    </row>
    <row r="113" spans="2:13" x14ac:dyDescent="0.25">
      <c r="B113" s="27" t="str">
        <f t="shared" si="7"/>
        <v/>
      </c>
      <c r="M113" s="47">
        <v>104</v>
      </c>
    </row>
    <row r="114" spans="2:13" x14ac:dyDescent="0.25">
      <c r="B114" s="27" t="str">
        <f t="shared" si="7"/>
        <v/>
      </c>
      <c r="M114" s="47">
        <v>105</v>
      </c>
    </row>
    <row r="115" spans="2:13" x14ac:dyDescent="0.25">
      <c r="B115" s="27" t="str">
        <f t="shared" si="7"/>
        <v/>
      </c>
      <c r="M115" s="47">
        <v>106</v>
      </c>
    </row>
    <row r="116" spans="2:13" x14ac:dyDescent="0.25">
      <c r="B116" s="27" t="str">
        <f t="shared" si="7"/>
        <v/>
      </c>
      <c r="M116" s="47">
        <v>107</v>
      </c>
    </row>
    <row r="117" spans="2:13" x14ac:dyDescent="0.25">
      <c r="B117" s="27" t="str">
        <f t="shared" si="7"/>
        <v/>
      </c>
      <c r="M117" s="47">
        <v>108</v>
      </c>
    </row>
    <row r="118" spans="2:13" x14ac:dyDescent="0.25">
      <c r="B118" s="27" t="str">
        <f t="shared" si="7"/>
        <v/>
      </c>
      <c r="M118" s="47">
        <v>109</v>
      </c>
    </row>
    <row r="119" spans="2:13" x14ac:dyDescent="0.25">
      <c r="B119" s="27" t="str">
        <f t="shared" si="7"/>
        <v/>
      </c>
      <c r="M119" s="47">
        <v>110</v>
      </c>
    </row>
    <row r="120" spans="2:13" x14ac:dyDescent="0.25">
      <c r="B120" s="27" t="str">
        <f t="shared" si="7"/>
        <v/>
      </c>
      <c r="M120" s="47">
        <v>111</v>
      </c>
    </row>
    <row r="121" spans="2:13" x14ac:dyDescent="0.25">
      <c r="B121" s="27" t="str">
        <f t="shared" si="7"/>
        <v/>
      </c>
      <c r="M121" s="47">
        <v>112</v>
      </c>
    </row>
    <row r="122" spans="2:13" x14ac:dyDescent="0.25">
      <c r="B122" s="27" t="str">
        <f t="shared" si="7"/>
        <v/>
      </c>
      <c r="M122" s="47">
        <v>113</v>
      </c>
    </row>
    <row r="123" spans="2:13" x14ac:dyDescent="0.25">
      <c r="B123" s="27" t="str">
        <f t="shared" si="7"/>
        <v/>
      </c>
      <c r="M123" s="47">
        <v>114</v>
      </c>
    </row>
    <row r="124" spans="2:13" x14ac:dyDescent="0.25">
      <c r="B124" s="27" t="str">
        <f t="shared" si="7"/>
        <v/>
      </c>
      <c r="M124" s="47">
        <v>115</v>
      </c>
    </row>
    <row r="125" spans="2:13" x14ac:dyDescent="0.25">
      <c r="B125" s="27" t="str">
        <f t="shared" si="7"/>
        <v/>
      </c>
      <c r="M125" s="47">
        <v>116</v>
      </c>
    </row>
    <row r="126" spans="2:13" x14ac:dyDescent="0.25">
      <c r="B126" s="27" t="str">
        <f t="shared" si="7"/>
        <v/>
      </c>
      <c r="M126" s="47">
        <v>117</v>
      </c>
    </row>
    <row r="127" spans="2:13" x14ac:dyDescent="0.25">
      <c r="B127" s="27" t="str">
        <f t="shared" si="7"/>
        <v/>
      </c>
      <c r="M127" s="47">
        <v>118</v>
      </c>
    </row>
    <row r="128" spans="2:13" x14ac:dyDescent="0.25">
      <c r="B128" s="27" t="str">
        <f t="shared" si="7"/>
        <v/>
      </c>
      <c r="M128" s="47">
        <v>119</v>
      </c>
    </row>
    <row r="129" spans="2:13" x14ac:dyDescent="0.25">
      <c r="B129" s="27" t="str">
        <f t="shared" si="7"/>
        <v/>
      </c>
      <c r="M129" s="47">
        <v>120</v>
      </c>
    </row>
    <row r="130" spans="2:13" x14ac:dyDescent="0.25">
      <c r="B130" s="27" t="str">
        <f t="shared" si="7"/>
        <v/>
      </c>
      <c r="M130" s="47">
        <v>121</v>
      </c>
    </row>
    <row r="131" spans="2:13" x14ac:dyDescent="0.25">
      <c r="B131" s="27" t="str">
        <f t="shared" si="7"/>
        <v/>
      </c>
      <c r="M131" s="47">
        <v>122</v>
      </c>
    </row>
    <row r="132" spans="2:13" x14ac:dyDescent="0.25">
      <c r="B132" s="27" t="str">
        <f t="shared" si="7"/>
        <v/>
      </c>
      <c r="M132" s="47">
        <v>123</v>
      </c>
    </row>
    <row r="133" spans="2:13" x14ac:dyDescent="0.25">
      <c r="B133" s="27" t="str">
        <f t="shared" si="7"/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11" priority="1" operator="lessThan">
      <formula>0</formula>
    </cfRule>
    <cfRule type="cellIs" dxfId="10" priority="2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18.7109375" customWidth="1"/>
    <col min="6" max="6" width="15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1852.2599999999993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Feb!H8</f>
        <v>1852.2599999999993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1852.2599999999993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28" t="s">
        <v>14</v>
      </c>
      <c r="G9" s="28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43160</v>
      </c>
      <c r="D10" s="27" t="s">
        <v>18</v>
      </c>
      <c r="E10" s="27"/>
      <c r="F10" s="63">
        <f>IF(D7&gt;0,D7,IF(D7&lt;0,""))</f>
        <v>1852.2599999999993</v>
      </c>
      <c r="G10" s="33"/>
      <c r="H10" s="33">
        <f>IF(AND(ISBLANK(F10),ISBLANK(G10)),"",SUM(F10)-SUM(G10))</f>
        <v>1852.2599999999993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 t="shared" ref="B65:B73" si="4">IF(ISBLANK($C65),"",$M65)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 t="shared" si="4"/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 t="shared" si="4"/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 t="shared" si="4"/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 t="shared" si="4"/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 t="shared" si="4"/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 t="shared" si="4"/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 t="shared" si="4"/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 t="shared" si="4"/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 t="shared" ref="B74:B105" si="5">IF(ISBLANK($C74),"",$M74)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 t="shared" si="5"/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 t="shared" si="5"/>
        <v/>
      </c>
      <c r="C76" s="27"/>
      <c r="D76" s="29"/>
      <c r="E76" s="29"/>
      <c r="F76" s="34"/>
      <c r="G76" s="34"/>
      <c r="H76" s="27" t="str">
        <f t="shared" ref="H76:H99" si="6">IF(AND(ISBLANK(F76),ISBLANK(G76)),"",H75+F76-G76)</f>
        <v/>
      </c>
      <c r="M76" s="47">
        <v>67</v>
      </c>
    </row>
    <row r="77" spans="2:13" x14ac:dyDescent="0.25">
      <c r="B77" s="27" t="str">
        <f t="shared" si="5"/>
        <v/>
      </c>
      <c r="C77" s="27"/>
      <c r="D77" s="29"/>
      <c r="E77" s="29"/>
      <c r="F77" s="34"/>
      <c r="G77" s="34"/>
      <c r="H77" s="27" t="str">
        <f t="shared" si="6"/>
        <v/>
      </c>
      <c r="M77" s="47">
        <v>68</v>
      </c>
    </row>
    <row r="78" spans="2:13" x14ac:dyDescent="0.25">
      <c r="B78" s="27" t="str">
        <f t="shared" si="5"/>
        <v/>
      </c>
      <c r="C78" s="27"/>
      <c r="D78" s="29"/>
      <c r="E78" s="29"/>
      <c r="F78" s="34"/>
      <c r="G78" s="34"/>
      <c r="H78" s="27" t="str">
        <f t="shared" si="6"/>
        <v/>
      </c>
      <c r="M78" s="47">
        <v>69</v>
      </c>
    </row>
    <row r="79" spans="2:13" x14ac:dyDescent="0.25">
      <c r="B79" s="27" t="str">
        <f t="shared" si="5"/>
        <v/>
      </c>
      <c r="C79" s="27"/>
      <c r="D79" s="29"/>
      <c r="E79" s="29"/>
      <c r="F79" s="34"/>
      <c r="G79" s="34"/>
      <c r="H79" s="27" t="str">
        <f t="shared" si="6"/>
        <v/>
      </c>
      <c r="M79" s="47">
        <v>70</v>
      </c>
    </row>
    <row r="80" spans="2:13" x14ac:dyDescent="0.25">
      <c r="B80" s="27" t="str">
        <f t="shared" si="5"/>
        <v/>
      </c>
      <c r="C80" s="27"/>
      <c r="D80" s="29"/>
      <c r="E80" s="29"/>
      <c r="F80" s="34"/>
      <c r="G80" s="34"/>
      <c r="H80" s="27" t="str">
        <f t="shared" si="6"/>
        <v/>
      </c>
      <c r="M80" s="47">
        <v>71</v>
      </c>
    </row>
    <row r="81" spans="2:13" x14ac:dyDescent="0.25">
      <c r="B81" s="27" t="str">
        <f t="shared" si="5"/>
        <v/>
      </c>
      <c r="C81" s="27"/>
      <c r="D81" s="29"/>
      <c r="E81" s="29"/>
      <c r="F81" s="34"/>
      <c r="G81" s="34"/>
      <c r="H81" s="27" t="str">
        <f t="shared" si="6"/>
        <v/>
      </c>
      <c r="M81" s="47">
        <v>72</v>
      </c>
    </row>
    <row r="82" spans="2:13" x14ac:dyDescent="0.25">
      <c r="B82" s="27" t="str">
        <f t="shared" si="5"/>
        <v/>
      </c>
      <c r="C82" s="27"/>
      <c r="D82" s="29"/>
      <c r="E82" s="29"/>
      <c r="F82" s="34"/>
      <c r="G82" s="34"/>
      <c r="H82" s="27" t="str">
        <f t="shared" si="6"/>
        <v/>
      </c>
      <c r="M82" s="47">
        <v>73</v>
      </c>
    </row>
    <row r="83" spans="2:13" x14ac:dyDescent="0.25">
      <c r="B83" s="27" t="str">
        <f t="shared" si="5"/>
        <v/>
      </c>
      <c r="C83" s="27"/>
      <c r="D83" s="29"/>
      <c r="E83" s="29"/>
      <c r="F83" s="34"/>
      <c r="G83" s="34"/>
      <c r="H83" s="27" t="str">
        <f t="shared" si="6"/>
        <v/>
      </c>
      <c r="M83" s="47">
        <v>74</v>
      </c>
    </row>
    <row r="84" spans="2:13" x14ac:dyDescent="0.25">
      <c r="B84" s="27" t="str">
        <f t="shared" si="5"/>
        <v/>
      </c>
      <c r="C84" s="27"/>
      <c r="D84" s="29"/>
      <c r="E84" s="29"/>
      <c r="F84" s="34"/>
      <c r="G84" s="34"/>
      <c r="H84" s="27" t="str">
        <f t="shared" si="6"/>
        <v/>
      </c>
      <c r="M84" s="47">
        <v>75</v>
      </c>
    </row>
    <row r="85" spans="2:13" x14ac:dyDescent="0.25">
      <c r="B85" s="27" t="str">
        <f t="shared" si="5"/>
        <v/>
      </c>
      <c r="C85" s="27"/>
      <c r="D85" s="29"/>
      <c r="E85" s="29"/>
      <c r="F85" s="34"/>
      <c r="G85" s="34"/>
      <c r="H85" s="27" t="str">
        <f t="shared" si="6"/>
        <v/>
      </c>
      <c r="M85" s="47">
        <v>76</v>
      </c>
    </row>
    <row r="86" spans="2:13" x14ac:dyDescent="0.25">
      <c r="B86" s="27" t="str">
        <f t="shared" si="5"/>
        <v/>
      </c>
      <c r="C86" s="27"/>
      <c r="D86" s="29"/>
      <c r="E86" s="29"/>
      <c r="F86" s="34"/>
      <c r="G86" s="34"/>
      <c r="H86" s="27" t="str">
        <f t="shared" si="6"/>
        <v/>
      </c>
      <c r="M86" s="47">
        <v>77</v>
      </c>
    </row>
    <row r="87" spans="2:13" x14ac:dyDescent="0.25">
      <c r="B87" s="27" t="str">
        <f t="shared" si="5"/>
        <v/>
      </c>
      <c r="C87" s="27"/>
      <c r="D87" s="29"/>
      <c r="E87" s="29"/>
      <c r="F87" s="34"/>
      <c r="G87" s="34"/>
      <c r="H87" s="27" t="str">
        <f t="shared" si="6"/>
        <v/>
      </c>
      <c r="M87" s="47">
        <v>78</v>
      </c>
    </row>
    <row r="88" spans="2:13" x14ac:dyDescent="0.25">
      <c r="B88" s="27" t="str">
        <f t="shared" si="5"/>
        <v/>
      </c>
      <c r="C88" s="27"/>
      <c r="D88" s="29"/>
      <c r="E88" s="29"/>
      <c r="F88" s="34"/>
      <c r="G88" s="34"/>
      <c r="H88" s="27" t="str">
        <f t="shared" si="6"/>
        <v/>
      </c>
      <c r="M88" s="47">
        <v>79</v>
      </c>
    </row>
    <row r="89" spans="2:13" x14ac:dyDescent="0.25">
      <c r="B89" s="27" t="str">
        <f t="shared" si="5"/>
        <v/>
      </c>
      <c r="C89" s="27"/>
      <c r="D89" s="29"/>
      <c r="E89" s="29"/>
      <c r="F89" s="34"/>
      <c r="G89" s="34"/>
      <c r="H89" s="27" t="str">
        <f t="shared" si="6"/>
        <v/>
      </c>
      <c r="M89" s="47">
        <v>80</v>
      </c>
    </row>
    <row r="90" spans="2:13" x14ac:dyDescent="0.25">
      <c r="B90" s="27" t="str">
        <f t="shared" si="5"/>
        <v/>
      </c>
      <c r="C90" s="27"/>
      <c r="D90" s="29"/>
      <c r="E90" s="29"/>
      <c r="F90" s="34"/>
      <c r="G90" s="34"/>
      <c r="H90" s="27" t="str">
        <f t="shared" si="6"/>
        <v/>
      </c>
      <c r="M90" s="47">
        <v>81</v>
      </c>
    </row>
    <row r="91" spans="2:13" x14ac:dyDescent="0.25">
      <c r="B91" s="27" t="str">
        <f t="shared" si="5"/>
        <v/>
      </c>
      <c r="C91" s="27"/>
      <c r="D91" s="29"/>
      <c r="E91" s="29"/>
      <c r="F91" s="34"/>
      <c r="G91" s="34"/>
      <c r="H91" s="27" t="str">
        <f t="shared" si="6"/>
        <v/>
      </c>
      <c r="M91" s="47">
        <v>82</v>
      </c>
    </row>
    <row r="92" spans="2:13" x14ac:dyDescent="0.25">
      <c r="B92" s="27" t="str">
        <f t="shared" si="5"/>
        <v/>
      </c>
      <c r="C92" s="27"/>
      <c r="D92" s="29"/>
      <c r="E92" s="29"/>
      <c r="F92" s="34"/>
      <c r="G92" s="34"/>
      <c r="H92" s="27" t="str">
        <f t="shared" si="6"/>
        <v/>
      </c>
      <c r="M92" s="47">
        <v>83</v>
      </c>
    </row>
    <row r="93" spans="2:13" x14ac:dyDescent="0.25">
      <c r="B93" s="27" t="str">
        <f t="shared" si="5"/>
        <v/>
      </c>
      <c r="C93" s="27"/>
      <c r="D93" s="29"/>
      <c r="E93" s="29"/>
      <c r="F93" s="34"/>
      <c r="G93" s="34"/>
      <c r="H93" s="27" t="str">
        <f t="shared" si="6"/>
        <v/>
      </c>
      <c r="M93" s="47">
        <v>84</v>
      </c>
    </row>
    <row r="94" spans="2:13" x14ac:dyDescent="0.25">
      <c r="B94" s="27" t="str">
        <f t="shared" si="5"/>
        <v/>
      </c>
      <c r="C94" s="27"/>
      <c r="D94" s="29"/>
      <c r="E94" s="29"/>
      <c r="F94" s="34"/>
      <c r="G94" s="34"/>
      <c r="H94" s="27" t="str">
        <f t="shared" si="6"/>
        <v/>
      </c>
      <c r="M94" s="47">
        <v>85</v>
      </c>
    </row>
    <row r="95" spans="2:13" x14ac:dyDescent="0.25">
      <c r="B95" s="27" t="str">
        <f t="shared" si="5"/>
        <v/>
      </c>
      <c r="C95" s="27"/>
      <c r="D95" s="29"/>
      <c r="E95" s="29"/>
      <c r="F95" s="34"/>
      <c r="G95" s="34"/>
      <c r="H95" s="27" t="str">
        <f t="shared" si="6"/>
        <v/>
      </c>
      <c r="M95" s="47">
        <v>86</v>
      </c>
    </row>
    <row r="96" spans="2:13" x14ac:dyDescent="0.25">
      <c r="B96" s="27" t="str">
        <f t="shared" si="5"/>
        <v/>
      </c>
      <c r="C96" s="27"/>
      <c r="D96" s="29"/>
      <c r="E96" s="29"/>
      <c r="F96" s="34"/>
      <c r="G96" s="34"/>
      <c r="H96" s="27" t="str">
        <f t="shared" si="6"/>
        <v/>
      </c>
      <c r="M96" s="47">
        <v>87</v>
      </c>
    </row>
    <row r="97" spans="2:13" x14ac:dyDescent="0.25">
      <c r="B97" s="27" t="str">
        <f t="shared" si="5"/>
        <v/>
      </c>
      <c r="C97" s="27"/>
      <c r="D97" s="29"/>
      <c r="E97" s="29"/>
      <c r="F97" s="34"/>
      <c r="G97" s="34"/>
      <c r="H97" s="27" t="str">
        <f t="shared" si="6"/>
        <v/>
      </c>
      <c r="M97" s="47">
        <v>88</v>
      </c>
    </row>
    <row r="98" spans="2:13" x14ac:dyDescent="0.25">
      <c r="B98" s="27" t="str">
        <f t="shared" si="5"/>
        <v/>
      </c>
      <c r="C98" s="27"/>
      <c r="D98" s="29"/>
      <c r="E98" s="29"/>
      <c r="F98" s="34"/>
      <c r="G98" s="34"/>
      <c r="H98" s="27" t="str">
        <f t="shared" si="6"/>
        <v/>
      </c>
      <c r="M98" s="47">
        <v>89</v>
      </c>
    </row>
    <row r="99" spans="2:13" x14ac:dyDescent="0.25">
      <c r="B99" s="27" t="str">
        <f t="shared" si="5"/>
        <v/>
      </c>
      <c r="C99" s="27"/>
      <c r="D99" s="29"/>
      <c r="E99" s="29"/>
      <c r="F99" s="34"/>
      <c r="G99" s="34"/>
      <c r="H99" s="27" t="str">
        <f t="shared" si="6"/>
        <v/>
      </c>
      <c r="M99" s="47">
        <v>90</v>
      </c>
    </row>
    <row r="100" spans="2:13" x14ac:dyDescent="0.25">
      <c r="B100" s="27" t="str">
        <f t="shared" si="5"/>
        <v/>
      </c>
      <c r="C100" s="27"/>
      <c r="D100" s="29"/>
      <c r="E100" s="29"/>
      <c r="F100" s="34"/>
      <c r="G100" s="34"/>
      <c r="H100" s="34" t="str">
        <f t="shared" ref="H100" si="7">IF(AND(ISBLANK(F100),ISBLANK(G100)),"",H99+F100-G100)</f>
        <v/>
      </c>
      <c r="M100" s="47">
        <v>91</v>
      </c>
    </row>
    <row r="101" spans="2:13" x14ac:dyDescent="0.25">
      <c r="B101" s="27" t="str">
        <f t="shared" si="5"/>
        <v/>
      </c>
      <c r="M101" s="47">
        <v>92</v>
      </c>
    </row>
    <row r="102" spans="2:13" x14ac:dyDescent="0.25">
      <c r="B102" s="27" t="str">
        <f t="shared" si="5"/>
        <v/>
      </c>
      <c r="M102" s="47">
        <v>93</v>
      </c>
    </row>
    <row r="103" spans="2:13" x14ac:dyDescent="0.25">
      <c r="B103" s="27" t="str">
        <f t="shared" si="5"/>
        <v/>
      </c>
      <c r="M103" s="47">
        <v>94</v>
      </c>
    </row>
    <row r="104" spans="2:13" x14ac:dyDescent="0.25">
      <c r="B104" s="27" t="str">
        <f t="shared" si="5"/>
        <v/>
      </c>
      <c r="M104" s="47">
        <v>95</v>
      </c>
    </row>
    <row r="105" spans="2:13" x14ac:dyDescent="0.25">
      <c r="B105" s="27" t="str">
        <f t="shared" si="5"/>
        <v/>
      </c>
      <c r="M105" s="47">
        <v>96</v>
      </c>
    </row>
    <row r="106" spans="2:13" x14ac:dyDescent="0.25">
      <c r="B106" s="27" t="str">
        <f t="shared" ref="B106:B133" si="8">IF(ISBLANK($C106),"",$M106)</f>
        <v/>
      </c>
      <c r="M106" s="47">
        <v>97</v>
      </c>
    </row>
    <row r="107" spans="2:13" x14ac:dyDescent="0.25">
      <c r="B107" s="27" t="str">
        <f t="shared" si="8"/>
        <v/>
      </c>
      <c r="M107" s="47">
        <v>98</v>
      </c>
    </row>
    <row r="108" spans="2:13" x14ac:dyDescent="0.25">
      <c r="B108" s="27" t="str">
        <f t="shared" si="8"/>
        <v/>
      </c>
      <c r="M108" s="47">
        <v>99</v>
      </c>
    </row>
    <row r="109" spans="2:13" x14ac:dyDescent="0.25">
      <c r="B109" s="27" t="str">
        <f t="shared" si="8"/>
        <v/>
      </c>
      <c r="M109" s="47">
        <v>100</v>
      </c>
    </row>
    <row r="110" spans="2:13" x14ac:dyDescent="0.25">
      <c r="B110" s="27" t="str">
        <f t="shared" si="8"/>
        <v/>
      </c>
      <c r="M110" s="47">
        <v>101</v>
      </c>
    </row>
    <row r="111" spans="2:13" x14ac:dyDescent="0.25">
      <c r="B111" s="27" t="str">
        <f t="shared" si="8"/>
        <v/>
      </c>
      <c r="M111" s="47">
        <v>102</v>
      </c>
    </row>
    <row r="112" spans="2:13" x14ac:dyDescent="0.25">
      <c r="B112" s="27" t="str">
        <f t="shared" si="8"/>
        <v/>
      </c>
      <c r="M112" s="47">
        <v>103</v>
      </c>
    </row>
    <row r="113" spans="2:13" x14ac:dyDescent="0.25">
      <c r="B113" s="27" t="str">
        <f t="shared" si="8"/>
        <v/>
      </c>
      <c r="M113" s="47">
        <v>104</v>
      </c>
    </row>
    <row r="114" spans="2:13" x14ac:dyDescent="0.25">
      <c r="B114" s="27" t="str">
        <f t="shared" si="8"/>
        <v/>
      </c>
      <c r="M114" s="47">
        <v>105</v>
      </c>
    </row>
    <row r="115" spans="2:13" x14ac:dyDescent="0.25">
      <c r="B115" s="27" t="str">
        <f t="shared" si="8"/>
        <v/>
      </c>
      <c r="M115" s="47">
        <v>106</v>
      </c>
    </row>
    <row r="116" spans="2:13" x14ac:dyDescent="0.25">
      <c r="B116" s="27" t="str">
        <f t="shared" si="8"/>
        <v/>
      </c>
      <c r="M116" s="47">
        <v>107</v>
      </c>
    </row>
    <row r="117" spans="2:13" x14ac:dyDescent="0.25">
      <c r="B117" s="27" t="str">
        <f t="shared" si="8"/>
        <v/>
      </c>
      <c r="M117" s="47">
        <v>108</v>
      </c>
    </row>
    <row r="118" spans="2:13" x14ac:dyDescent="0.25">
      <c r="B118" s="27" t="str">
        <f t="shared" si="8"/>
        <v/>
      </c>
      <c r="M118" s="47">
        <v>109</v>
      </c>
    </row>
    <row r="119" spans="2:13" x14ac:dyDescent="0.25">
      <c r="B119" s="27" t="str">
        <f t="shared" si="8"/>
        <v/>
      </c>
      <c r="M119" s="47">
        <v>110</v>
      </c>
    </row>
    <row r="120" spans="2:13" x14ac:dyDescent="0.25">
      <c r="B120" s="27" t="str">
        <f t="shared" si="8"/>
        <v/>
      </c>
      <c r="M120" s="47">
        <v>111</v>
      </c>
    </row>
    <row r="121" spans="2:13" x14ac:dyDescent="0.25">
      <c r="B121" s="27" t="str">
        <f t="shared" si="8"/>
        <v/>
      </c>
      <c r="M121" s="47">
        <v>112</v>
      </c>
    </row>
    <row r="122" spans="2:13" x14ac:dyDescent="0.25">
      <c r="B122" s="27" t="str">
        <f t="shared" si="8"/>
        <v/>
      </c>
      <c r="M122" s="47">
        <v>113</v>
      </c>
    </row>
    <row r="123" spans="2:13" x14ac:dyDescent="0.25">
      <c r="B123" s="27" t="str">
        <f t="shared" si="8"/>
        <v/>
      </c>
      <c r="M123" s="47">
        <v>114</v>
      </c>
    </row>
    <row r="124" spans="2:13" x14ac:dyDescent="0.25">
      <c r="B124" s="27" t="str">
        <f t="shared" si="8"/>
        <v/>
      </c>
      <c r="M124" s="47">
        <v>115</v>
      </c>
    </row>
    <row r="125" spans="2:13" x14ac:dyDescent="0.25">
      <c r="B125" s="27" t="str">
        <f t="shared" si="8"/>
        <v/>
      </c>
      <c r="M125" s="47">
        <v>116</v>
      </c>
    </row>
    <row r="126" spans="2:13" x14ac:dyDescent="0.25">
      <c r="B126" s="27" t="str">
        <f t="shared" si="8"/>
        <v/>
      </c>
      <c r="M126" s="47">
        <v>117</v>
      </c>
    </row>
    <row r="127" spans="2:13" x14ac:dyDescent="0.25">
      <c r="B127" s="27" t="str">
        <f t="shared" si="8"/>
        <v/>
      </c>
      <c r="M127" s="47">
        <v>118</v>
      </c>
    </row>
    <row r="128" spans="2:13" x14ac:dyDescent="0.25">
      <c r="B128" s="27" t="str">
        <f t="shared" si="8"/>
        <v/>
      </c>
      <c r="M128" s="47">
        <v>119</v>
      </c>
    </row>
    <row r="129" spans="2:13" x14ac:dyDescent="0.25">
      <c r="B129" s="27" t="str">
        <f t="shared" si="8"/>
        <v/>
      </c>
      <c r="M129" s="47">
        <v>120</v>
      </c>
    </row>
    <row r="130" spans="2:13" x14ac:dyDescent="0.25">
      <c r="B130" s="27" t="str">
        <f t="shared" si="8"/>
        <v/>
      </c>
      <c r="M130" s="47">
        <v>121</v>
      </c>
    </row>
    <row r="131" spans="2:13" x14ac:dyDescent="0.25">
      <c r="B131" s="27" t="str">
        <f t="shared" si="8"/>
        <v/>
      </c>
      <c r="M131" s="47">
        <v>122</v>
      </c>
    </row>
    <row r="132" spans="2:13" x14ac:dyDescent="0.25">
      <c r="B132" s="27" t="str">
        <f t="shared" si="8"/>
        <v/>
      </c>
      <c r="M132" s="47">
        <v>123</v>
      </c>
    </row>
    <row r="133" spans="2:13" x14ac:dyDescent="0.25">
      <c r="B133" s="27" t="str">
        <f t="shared" si="8"/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9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2.4257812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1852.2599999999993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Mar!H8</f>
        <v>1852.2599999999993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1852.2599999999993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28" t="s">
        <v>14</v>
      </c>
      <c r="G9" s="28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43191</v>
      </c>
      <c r="D10" s="27" t="s">
        <v>18</v>
      </c>
      <c r="E10" s="27"/>
      <c r="F10" s="63">
        <f>IF(D7&gt;0,D7,IF(D7&lt;0,""))</f>
        <v>1852.2599999999993</v>
      </c>
      <c r="G10" s="33"/>
      <c r="H10" s="33">
        <f>IF(AND(ISBLANK(F10),ISBLANK(G10)),"",SUM(F10)-SUM(G10))</f>
        <v>1852.2599999999993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L16" s="44" t="str">
        <f t="shared" ref="L16:L26" si="2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L17" s="44" t="str">
        <f t="shared" si="2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L18" s="44" t="str">
        <f t="shared" si="2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L19" s="44" t="str">
        <f t="shared" si="2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L20" s="44" t="str">
        <f t="shared" si="2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L21" s="44" t="str">
        <f t="shared" si="2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L22" s="44" t="str">
        <f t="shared" si="2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L23" s="44" t="str">
        <f t="shared" si="2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L24" s="44" t="str">
        <f t="shared" si="2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L25" s="44" t="str">
        <f t="shared" si="2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L26" s="44" t="str">
        <f t="shared" si="2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 t="shared" ref="B65:B73" si="3">IF(ISBLANK($C65),"",$M65)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 t="shared" si="3"/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 t="shared" si="3"/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 t="shared" si="3"/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 t="shared" si="3"/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 t="shared" si="3"/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 t="shared" si="3"/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 t="shared" si="3"/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 t="shared" si="3"/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 t="shared" ref="B74:B105" si="4">IF(ISBLANK($C74),"",$M74)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 t="shared" si="4"/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 t="shared" si="4"/>
        <v/>
      </c>
      <c r="C76" s="27"/>
      <c r="D76" s="29"/>
      <c r="E76" s="29"/>
      <c r="F76" s="34"/>
      <c r="G76" s="34"/>
      <c r="H76" s="27" t="str">
        <f t="shared" ref="H76:H99" si="5">IF(AND(ISBLANK(F76),ISBLANK(G76)),"",H75+F76-G76)</f>
        <v/>
      </c>
      <c r="M76" s="47">
        <v>67</v>
      </c>
    </row>
    <row r="77" spans="2:13" x14ac:dyDescent="0.25">
      <c r="B77" s="27" t="str">
        <f t="shared" si="4"/>
        <v/>
      </c>
      <c r="C77" s="27"/>
      <c r="D77" s="29"/>
      <c r="E77" s="29"/>
      <c r="F77" s="34"/>
      <c r="G77" s="34"/>
      <c r="H77" s="27" t="str">
        <f t="shared" si="5"/>
        <v/>
      </c>
      <c r="M77" s="47">
        <v>68</v>
      </c>
    </row>
    <row r="78" spans="2:13" x14ac:dyDescent="0.25">
      <c r="B78" s="27" t="str">
        <f t="shared" si="4"/>
        <v/>
      </c>
      <c r="C78" s="27"/>
      <c r="D78" s="29"/>
      <c r="E78" s="29"/>
      <c r="F78" s="34"/>
      <c r="G78" s="34"/>
      <c r="H78" s="27" t="str">
        <f t="shared" si="5"/>
        <v/>
      </c>
      <c r="M78" s="47">
        <v>69</v>
      </c>
    </row>
    <row r="79" spans="2:13" x14ac:dyDescent="0.25">
      <c r="B79" s="27" t="str">
        <f t="shared" si="4"/>
        <v/>
      </c>
      <c r="C79" s="27"/>
      <c r="D79" s="29"/>
      <c r="E79" s="29"/>
      <c r="F79" s="34"/>
      <c r="G79" s="34"/>
      <c r="H79" s="27" t="str">
        <f t="shared" si="5"/>
        <v/>
      </c>
      <c r="M79" s="47">
        <v>70</v>
      </c>
    </row>
    <row r="80" spans="2:13" x14ac:dyDescent="0.25">
      <c r="B80" s="27" t="str">
        <f t="shared" si="4"/>
        <v/>
      </c>
      <c r="C80" s="27"/>
      <c r="D80" s="29"/>
      <c r="E80" s="29"/>
      <c r="F80" s="34"/>
      <c r="G80" s="34"/>
      <c r="H80" s="27" t="str">
        <f t="shared" si="5"/>
        <v/>
      </c>
      <c r="M80" s="47">
        <v>71</v>
      </c>
    </row>
    <row r="81" spans="2:13" x14ac:dyDescent="0.25">
      <c r="B81" s="27" t="str">
        <f t="shared" si="4"/>
        <v/>
      </c>
      <c r="C81" s="27"/>
      <c r="D81" s="29"/>
      <c r="E81" s="29"/>
      <c r="F81" s="34"/>
      <c r="G81" s="34"/>
      <c r="H81" s="27" t="str">
        <f t="shared" si="5"/>
        <v/>
      </c>
      <c r="M81" s="47">
        <v>72</v>
      </c>
    </row>
    <row r="82" spans="2:13" x14ac:dyDescent="0.25">
      <c r="B82" s="27" t="str">
        <f t="shared" si="4"/>
        <v/>
      </c>
      <c r="C82" s="27"/>
      <c r="D82" s="29"/>
      <c r="E82" s="29"/>
      <c r="F82" s="34"/>
      <c r="G82" s="34"/>
      <c r="H82" s="27" t="str">
        <f t="shared" si="5"/>
        <v/>
      </c>
      <c r="M82" s="47">
        <v>73</v>
      </c>
    </row>
    <row r="83" spans="2:13" x14ac:dyDescent="0.25">
      <c r="B83" s="27" t="str">
        <f t="shared" si="4"/>
        <v/>
      </c>
      <c r="C83" s="27"/>
      <c r="D83" s="29"/>
      <c r="E83" s="29"/>
      <c r="F83" s="34"/>
      <c r="G83" s="34"/>
      <c r="H83" s="27" t="str">
        <f t="shared" si="5"/>
        <v/>
      </c>
      <c r="M83" s="47">
        <v>74</v>
      </c>
    </row>
    <row r="84" spans="2:13" x14ac:dyDescent="0.25">
      <c r="B84" s="27" t="str">
        <f t="shared" si="4"/>
        <v/>
      </c>
      <c r="C84" s="27"/>
      <c r="D84" s="29"/>
      <c r="E84" s="29"/>
      <c r="F84" s="34"/>
      <c r="G84" s="34"/>
      <c r="H84" s="27" t="str">
        <f t="shared" si="5"/>
        <v/>
      </c>
      <c r="M84" s="47">
        <v>75</v>
      </c>
    </row>
    <row r="85" spans="2:13" x14ac:dyDescent="0.25">
      <c r="B85" s="27" t="str">
        <f t="shared" si="4"/>
        <v/>
      </c>
      <c r="C85" s="27"/>
      <c r="D85" s="29"/>
      <c r="E85" s="29"/>
      <c r="F85" s="34"/>
      <c r="G85" s="34"/>
      <c r="H85" s="27" t="str">
        <f t="shared" si="5"/>
        <v/>
      </c>
      <c r="M85" s="47">
        <v>76</v>
      </c>
    </row>
    <row r="86" spans="2:13" x14ac:dyDescent="0.25">
      <c r="B86" s="27" t="str">
        <f t="shared" si="4"/>
        <v/>
      </c>
      <c r="C86" s="27"/>
      <c r="D86" s="29"/>
      <c r="E86" s="29"/>
      <c r="F86" s="34"/>
      <c r="G86" s="34"/>
      <c r="H86" s="27" t="str">
        <f t="shared" si="5"/>
        <v/>
      </c>
      <c r="M86" s="47">
        <v>77</v>
      </c>
    </row>
    <row r="87" spans="2:13" x14ac:dyDescent="0.25">
      <c r="B87" s="27" t="str">
        <f t="shared" si="4"/>
        <v/>
      </c>
      <c r="C87" s="27"/>
      <c r="D87" s="29"/>
      <c r="E87" s="29"/>
      <c r="F87" s="34"/>
      <c r="G87" s="34"/>
      <c r="H87" s="27" t="str">
        <f t="shared" si="5"/>
        <v/>
      </c>
      <c r="M87" s="47">
        <v>78</v>
      </c>
    </row>
    <row r="88" spans="2:13" x14ac:dyDescent="0.25">
      <c r="B88" s="27" t="str">
        <f t="shared" si="4"/>
        <v/>
      </c>
      <c r="C88" s="27"/>
      <c r="D88" s="29"/>
      <c r="E88" s="29"/>
      <c r="F88" s="34"/>
      <c r="G88" s="34"/>
      <c r="H88" s="27" t="str">
        <f t="shared" si="5"/>
        <v/>
      </c>
      <c r="M88" s="47">
        <v>79</v>
      </c>
    </row>
    <row r="89" spans="2:13" x14ac:dyDescent="0.25">
      <c r="B89" s="27" t="str">
        <f t="shared" si="4"/>
        <v/>
      </c>
      <c r="C89" s="27"/>
      <c r="D89" s="29"/>
      <c r="E89" s="29"/>
      <c r="F89" s="34"/>
      <c r="G89" s="34"/>
      <c r="H89" s="27" t="str">
        <f t="shared" si="5"/>
        <v/>
      </c>
      <c r="M89" s="47">
        <v>80</v>
      </c>
    </row>
    <row r="90" spans="2:13" x14ac:dyDescent="0.25">
      <c r="B90" s="27" t="str">
        <f t="shared" si="4"/>
        <v/>
      </c>
      <c r="C90" s="27"/>
      <c r="D90" s="29"/>
      <c r="E90" s="29"/>
      <c r="F90" s="34"/>
      <c r="G90" s="34"/>
      <c r="H90" s="27" t="str">
        <f t="shared" si="5"/>
        <v/>
      </c>
      <c r="M90" s="47">
        <v>81</v>
      </c>
    </row>
    <row r="91" spans="2:13" x14ac:dyDescent="0.25">
      <c r="B91" s="27" t="str">
        <f t="shared" si="4"/>
        <v/>
      </c>
      <c r="C91" s="27"/>
      <c r="D91" s="29"/>
      <c r="E91" s="29"/>
      <c r="F91" s="34"/>
      <c r="G91" s="34"/>
      <c r="H91" s="27" t="str">
        <f t="shared" si="5"/>
        <v/>
      </c>
      <c r="M91" s="47">
        <v>82</v>
      </c>
    </row>
    <row r="92" spans="2:13" x14ac:dyDescent="0.25">
      <c r="B92" s="27" t="str">
        <f t="shared" si="4"/>
        <v/>
      </c>
      <c r="C92" s="27"/>
      <c r="D92" s="29"/>
      <c r="E92" s="29"/>
      <c r="F92" s="34"/>
      <c r="G92" s="34"/>
      <c r="H92" s="27" t="str">
        <f t="shared" si="5"/>
        <v/>
      </c>
      <c r="M92" s="47">
        <v>83</v>
      </c>
    </row>
    <row r="93" spans="2:13" x14ac:dyDescent="0.25">
      <c r="B93" s="27" t="str">
        <f t="shared" si="4"/>
        <v/>
      </c>
      <c r="C93" s="27"/>
      <c r="D93" s="29"/>
      <c r="E93" s="29"/>
      <c r="F93" s="34"/>
      <c r="G93" s="34"/>
      <c r="H93" s="27" t="str">
        <f t="shared" si="5"/>
        <v/>
      </c>
      <c r="M93" s="47">
        <v>84</v>
      </c>
    </row>
    <row r="94" spans="2:13" x14ac:dyDescent="0.25">
      <c r="B94" s="27" t="str">
        <f t="shared" si="4"/>
        <v/>
      </c>
      <c r="C94" s="27"/>
      <c r="D94" s="29"/>
      <c r="E94" s="29"/>
      <c r="F94" s="34"/>
      <c r="G94" s="34"/>
      <c r="H94" s="27" t="str">
        <f t="shared" si="5"/>
        <v/>
      </c>
      <c r="M94" s="47">
        <v>85</v>
      </c>
    </row>
    <row r="95" spans="2:13" x14ac:dyDescent="0.25">
      <c r="B95" s="27" t="str">
        <f t="shared" si="4"/>
        <v/>
      </c>
      <c r="C95" s="27"/>
      <c r="D95" s="29"/>
      <c r="E95" s="29"/>
      <c r="F95" s="34"/>
      <c r="G95" s="34"/>
      <c r="H95" s="27" t="str">
        <f t="shared" si="5"/>
        <v/>
      </c>
      <c r="M95" s="47">
        <v>86</v>
      </c>
    </row>
    <row r="96" spans="2:13" x14ac:dyDescent="0.25">
      <c r="B96" s="27" t="str">
        <f t="shared" si="4"/>
        <v/>
      </c>
      <c r="C96" s="27"/>
      <c r="D96" s="29"/>
      <c r="E96" s="29"/>
      <c r="F96" s="34"/>
      <c r="G96" s="34"/>
      <c r="H96" s="27" t="str">
        <f t="shared" si="5"/>
        <v/>
      </c>
      <c r="M96" s="47">
        <v>87</v>
      </c>
    </row>
    <row r="97" spans="2:13" x14ac:dyDescent="0.25">
      <c r="B97" s="27" t="str">
        <f t="shared" si="4"/>
        <v/>
      </c>
      <c r="C97" s="27"/>
      <c r="D97" s="29"/>
      <c r="E97" s="29"/>
      <c r="F97" s="34"/>
      <c r="G97" s="34"/>
      <c r="H97" s="27" t="str">
        <f t="shared" si="5"/>
        <v/>
      </c>
      <c r="M97" s="47">
        <v>88</v>
      </c>
    </row>
    <row r="98" spans="2:13" x14ac:dyDescent="0.25">
      <c r="B98" s="27" t="str">
        <f t="shared" si="4"/>
        <v/>
      </c>
      <c r="C98" s="27"/>
      <c r="D98" s="29"/>
      <c r="E98" s="29"/>
      <c r="F98" s="34"/>
      <c r="G98" s="34"/>
      <c r="H98" s="27" t="str">
        <f t="shared" si="5"/>
        <v/>
      </c>
      <c r="M98" s="47">
        <v>89</v>
      </c>
    </row>
    <row r="99" spans="2:13" x14ac:dyDescent="0.25">
      <c r="B99" s="27" t="str">
        <f t="shared" si="4"/>
        <v/>
      </c>
      <c r="C99" s="27"/>
      <c r="D99" s="29"/>
      <c r="E99" s="29"/>
      <c r="F99" s="34"/>
      <c r="G99" s="34"/>
      <c r="H99" s="27" t="str">
        <f t="shared" si="5"/>
        <v/>
      </c>
      <c r="M99" s="47">
        <v>90</v>
      </c>
    </row>
    <row r="100" spans="2:13" x14ac:dyDescent="0.25">
      <c r="B100" s="27" t="str">
        <f t="shared" si="4"/>
        <v/>
      </c>
      <c r="C100" s="27"/>
      <c r="D100" s="29"/>
      <c r="E100" s="29"/>
      <c r="F100" s="34"/>
      <c r="G100" s="34"/>
      <c r="H100" s="34" t="str">
        <f t="shared" ref="H100" si="6">IF(AND(ISBLANK(F100),ISBLANK(G100)),"",H99+F100-G100)</f>
        <v/>
      </c>
      <c r="M100" s="47">
        <v>91</v>
      </c>
    </row>
    <row r="101" spans="2:13" x14ac:dyDescent="0.25">
      <c r="B101" s="27" t="str">
        <f t="shared" si="4"/>
        <v/>
      </c>
      <c r="M101" s="47">
        <v>92</v>
      </c>
    </row>
    <row r="102" spans="2:13" x14ac:dyDescent="0.25">
      <c r="B102" s="27" t="str">
        <f t="shared" si="4"/>
        <v/>
      </c>
      <c r="M102" s="47">
        <v>93</v>
      </c>
    </row>
    <row r="103" spans="2:13" x14ac:dyDescent="0.25">
      <c r="B103" s="27" t="str">
        <f t="shared" si="4"/>
        <v/>
      </c>
      <c r="M103" s="47">
        <v>94</v>
      </c>
    </row>
    <row r="104" spans="2:13" x14ac:dyDescent="0.25">
      <c r="B104" s="27" t="str">
        <f t="shared" si="4"/>
        <v/>
      </c>
      <c r="M104" s="47">
        <v>95</v>
      </c>
    </row>
    <row r="105" spans="2:13" x14ac:dyDescent="0.25">
      <c r="B105" s="27" t="str">
        <f t="shared" si="4"/>
        <v/>
      </c>
      <c r="M105" s="47">
        <v>96</v>
      </c>
    </row>
    <row r="106" spans="2:13" x14ac:dyDescent="0.25">
      <c r="B106" s="27" t="str">
        <f t="shared" ref="B106:B133" si="7">IF(ISBLANK($C106),"",$M106)</f>
        <v/>
      </c>
      <c r="M106" s="47">
        <v>97</v>
      </c>
    </row>
    <row r="107" spans="2:13" x14ac:dyDescent="0.25">
      <c r="B107" s="27" t="str">
        <f t="shared" si="7"/>
        <v/>
      </c>
      <c r="M107" s="47">
        <v>98</v>
      </c>
    </row>
    <row r="108" spans="2:13" x14ac:dyDescent="0.25">
      <c r="B108" s="27" t="str">
        <f t="shared" si="7"/>
        <v/>
      </c>
      <c r="M108" s="47">
        <v>99</v>
      </c>
    </row>
    <row r="109" spans="2:13" x14ac:dyDescent="0.25">
      <c r="B109" s="27" t="str">
        <f t="shared" si="7"/>
        <v/>
      </c>
      <c r="M109" s="47">
        <v>100</v>
      </c>
    </row>
    <row r="110" spans="2:13" x14ac:dyDescent="0.25">
      <c r="B110" s="27" t="str">
        <f t="shared" si="7"/>
        <v/>
      </c>
      <c r="M110" s="47">
        <v>101</v>
      </c>
    </row>
    <row r="111" spans="2:13" x14ac:dyDescent="0.25">
      <c r="B111" s="27" t="str">
        <f t="shared" si="7"/>
        <v/>
      </c>
      <c r="M111" s="47">
        <v>102</v>
      </c>
    </row>
    <row r="112" spans="2:13" x14ac:dyDescent="0.25">
      <c r="B112" s="27" t="str">
        <f t="shared" si="7"/>
        <v/>
      </c>
      <c r="M112" s="47">
        <v>103</v>
      </c>
    </row>
    <row r="113" spans="2:13" x14ac:dyDescent="0.25">
      <c r="B113" s="27" t="str">
        <f t="shared" si="7"/>
        <v/>
      </c>
      <c r="M113" s="47">
        <v>104</v>
      </c>
    </row>
    <row r="114" spans="2:13" x14ac:dyDescent="0.25">
      <c r="B114" s="27" t="str">
        <f t="shared" si="7"/>
        <v/>
      </c>
      <c r="M114" s="47">
        <v>105</v>
      </c>
    </row>
    <row r="115" spans="2:13" x14ac:dyDescent="0.25">
      <c r="B115" s="27" t="str">
        <f t="shared" si="7"/>
        <v/>
      </c>
      <c r="M115" s="47">
        <v>106</v>
      </c>
    </row>
    <row r="116" spans="2:13" x14ac:dyDescent="0.25">
      <c r="B116" s="27" t="str">
        <f t="shared" si="7"/>
        <v/>
      </c>
      <c r="M116" s="47">
        <v>107</v>
      </c>
    </row>
    <row r="117" spans="2:13" x14ac:dyDescent="0.25">
      <c r="B117" s="27" t="str">
        <f t="shared" si="7"/>
        <v/>
      </c>
      <c r="M117" s="47">
        <v>108</v>
      </c>
    </row>
    <row r="118" spans="2:13" x14ac:dyDescent="0.25">
      <c r="B118" s="27" t="str">
        <f t="shared" si="7"/>
        <v/>
      </c>
      <c r="M118" s="47">
        <v>109</v>
      </c>
    </row>
    <row r="119" spans="2:13" x14ac:dyDescent="0.25">
      <c r="B119" s="27" t="str">
        <f t="shared" si="7"/>
        <v/>
      </c>
      <c r="M119" s="47">
        <v>110</v>
      </c>
    </row>
    <row r="120" spans="2:13" x14ac:dyDescent="0.25">
      <c r="B120" s="27" t="str">
        <f t="shared" si="7"/>
        <v/>
      </c>
      <c r="M120" s="47">
        <v>111</v>
      </c>
    </row>
    <row r="121" spans="2:13" x14ac:dyDescent="0.25">
      <c r="B121" s="27" t="str">
        <f t="shared" si="7"/>
        <v/>
      </c>
      <c r="M121" s="47">
        <v>112</v>
      </c>
    </row>
    <row r="122" spans="2:13" x14ac:dyDescent="0.25">
      <c r="B122" s="27" t="str">
        <f t="shared" si="7"/>
        <v/>
      </c>
      <c r="M122" s="47">
        <v>113</v>
      </c>
    </row>
    <row r="123" spans="2:13" x14ac:dyDescent="0.25">
      <c r="B123" s="27" t="str">
        <f t="shared" si="7"/>
        <v/>
      </c>
      <c r="M123" s="47">
        <v>114</v>
      </c>
    </row>
    <row r="124" spans="2:13" x14ac:dyDescent="0.25">
      <c r="B124" s="27" t="str">
        <f t="shared" si="7"/>
        <v/>
      </c>
      <c r="M124" s="47">
        <v>115</v>
      </c>
    </row>
    <row r="125" spans="2:13" x14ac:dyDescent="0.25">
      <c r="B125" s="27" t="str">
        <f t="shared" si="7"/>
        <v/>
      </c>
      <c r="M125" s="47">
        <v>116</v>
      </c>
    </row>
    <row r="126" spans="2:13" x14ac:dyDescent="0.25">
      <c r="B126" s="27" t="str">
        <f t="shared" si="7"/>
        <v/>
      </c>
      <c r="M126" s="47">
        <v>117</v>
      </c>
    </row>
    <row r="127" spans="2:13" x14ac:dyDescent="0.25">
      <c r="B127" s="27" t="str">
        <f t="shared" si="7"/>
        <v/>
      </c>
      <c r="M127" s="47">
        <v>118</v>
      </c>
    </row>
    <row r="128" spans="2:13" x14ac:dyDescent="0.25">
      <c r="B128" s="27" t="str">
        <f t="shared" si="7"/>
        <v/>
      </c>
      <c r="M128" s="47">
        <v>119</v>
      </c>
    </row>
    <row r="129" spans="2:13" x14ac:dyDescent="0.25">
      <c r="B129" s="27" t="str">
        <f t="shared" si="7"/>
        <v/>
      </c>
      <c r="M129" s="47">
        <v>120</v>
      </c>
    </row>
    <row r="130" spans="2:13" x14ac:dyDescent="0.25">
      <c r="B130" s="27" t="str">
        <f t="shared" si="7"/>
        <v/>
      </c>
      <c r="M130" s="47">
        <v>121</v>
      </c>
    </row>
    <row r="131" spans="2:13" x14ac:dyDescent="0.25">
      <c r="B131" s="27" t="str">
        <f t="shared" si="7"/>
        <v/>
      </c>
      <c r="M131" s="47">
        <v>122</v>
      </c>
    </row>
    <row r="132" spans="2:13" x14ac:dyDescent="0.25">
      <c r="B132" s="27" t="str">
        <f t="shared" si="7"/>
        <v/>
      </c>
      <c r="M132" s="47">
        <v>123</v>
      </c>
    </row>
    <row r="133" spans="2:13" x14ac:dyDescent="0.25">
      <c r="B133" s="27" t="str">
        <f t="shared" si="7"/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8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2.4257812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1852.2599999999993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Apr!H8</f>
        <v>1852.2599999999993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1852.2599999999993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28" t="s">
        <v>14</v>
      </c>
      <c r="G9" s="28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43221</v>
      </c>
      <c r="D10" s="32" t="s">
        <v>18</v>
      </c>
      <c r="E10" s="32"/>
      <c r="F10" s="63">
        <f>IF(D7&gt;0,D7,IF(D7&lt;0,""))</f>
        <v>1852.2599999999993</v>
      </c>
      <c r="G10" s="33"/>
      <c r="H10" s="33">
        <f>IF(AND(ISBLANK(F10),ISBLANK(G10)),"",SUM(F10)-SUM(G10))</f>
        <v>1852.2599999999993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L16" s="44" t="str">
        <f t="shared" ref="L16:L26" si="2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L17" s="44" t="str">
        <f t="shared" si="2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L18" s="44" t="str">
        <f t="shared" si="2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L19" s="44" t="str">
        <f t="shared" si="2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L20" s="44" t="str">
        <f t="shared" si="2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L21" s="44" t="str">
        <f t="shared" si="2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L22" s="44" t="str">
        <f t="shared" si="2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L23" s="44" t="str">
        <f t="shared" si="2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L24" s="44" t="str">
        <f t="shared" si="2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L25" s="44" t="str">
        <f t="shared" si="2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L26" s="44" t="str">
        <f t="shared" si="2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 t="shared" ref="B65:B73" si="3">IF(ISBLANK($C65),"",$M65)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 t="shared" si="3"/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 t="shared" si="3"/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 t="shared" si="3"/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 t="shared" si="3"/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 t="shared" si="3"/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 t="shared" si="3"/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 t="shared" si="3"/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 t="shared" si="3"/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 t="shared" ref="B74:B105" si="4">IF(ISBLANK($C74),"",$M74)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 t="shared" si="4"/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 t="shared" si="4"/>
        <v/>
      </c>
      <c r="C76" s="27"/>
      <c r="D76" s="29"/>
      <c r="E76" s="29"/>
      <c r="F76" s="34"/>
      <c r="G76" s="34"/>
      <c r="H76" s="27" t="str">
        <f t="shared" ref="H76:H99" si="5">IF(AND(ISBLANK(F76),ISBLANK(G76)),"",H75+F76-G76)</f>
        <v/>
      </c>
      <c r="M76" s="47">
        <v>67</v>
      </c>
    </row>
    <row r="77" spans="2:13" x14ac:dyDescent="0.25">
      <c r="B77" s="27" t="str">
        <f t="shared" si="4"/>
        <v/>
      </c>
      <c r="C77" s="27"/>
      <c r="D77" s="29"/>
      <c r="E77" s="29"/>
      <c r="F77" s="34"/>
      <c r="G77" s="34"/>
      <c r="H77" s="27" t="str">
        <f t="shared" si="5"/>
        <v/>
      </c>
      <c r="M77" s="47">
        <v>68</v>
      </c>
    </row>
    <row r="78" spans="2:13" x14ac:dyDescent="0.25">
      <c r="B78" s="27" t="str">
        <f t="shared" si="4"/>
        <v/>
      </c>
      <c r="C78" s="27"/>
      <c r="D78" s="29"/>
      <c r="E78" s="29"/>
      <c r="F78" s="34"/>
      <c r="G78" s="34"/>
      <c r="H78" s="27" t="str">
        <f t="shared" si="5"/>
        <v/>
      </c>
      <c r="M78" s="47">
        <v>69</v>
      </c>
    </row>
    <row r="79" spans="2:13" x14ac:dyDescent="0.25">
      <c r="B79" s="27" t="str">
        <f t="shared" si="4"/>
        <v/>
      </c>
      <c r="C79" s="27"/>
      <c r="D79" s="29"/>
      <c r="E79" s="29"/>
      <c r="F79" s="34"/>
      <c r="G79" s="34"/>
      <c r="H79" s="27" t="str">
        <f t="shared" si="5"/>
        <v/>
      </c>
      <c r="M79" s="47">
        <v>70</v>
      </c>
    </row>
    <row r="80" spans="2:13" x14ac:dyDescent="0.25">
      <c r="B80" s="27" t="str">
        <f t="shared" si="4"/>
        <v/>
      </c>
      <c r="C80" s="27"/>
      <c r="D80" s="29"/>
      <c r="E80" s="29"/>
      <c r="F80" s="34"/>
      <c r="G80" s="34"/>
      <c r="H80" s="27" t="str">
        <f t="shared" si="5"/>
        <v/>
      </c>
      <c r="M80" s="47">
        <v>71</v>
      </c>
    </row>
    <row r="81" spans="2:13" x14ac:dyDescent="0.25">
      <c r="B81" s="27" t="str">
        <f t="shared" si="4"/>
        <v/>
      </c>
      <c r="C81" s="27"/>
      <c r="D81" s="29"/>
      <c r="E81" s="29"/>
      <c r="F81" s="34"/>
      <c r="G81" s="34"/>
      <c r="H81" s="27" t="str">
        <f t="shared" si="5"/>
        <v/>
      </c>
      <c r="M81" s="47">
        <v>72</v>
      </c>
    </row>
    <row r="82" spans="2:13" x14ac:dyDescent="0.25">
      <c r="B82" s="27" t="str">
        <f t="shared" si="4"/>
        <v/>
      </c>
      <c r="C82" s="27"/>
      <c r="D82" s="29"/>
      <c r="E82" s="29"/>
      <c r="F82" s="34"/>
      <c r="G82" s="34"/>
      <c r="H82" s="27" t="str">
        <f t="shared" si="5"/>
        <v/>
      </c>
      <c r="M82" s="47">
        <v>73</v>
      </c>
    </row>
    <row r="83" spans="2:13" x14ac:dyDescent="0.25">
      <c r="B83" s="27" t="str">
        <f t="shared" si="4"/>
        <v/>
      </c>
      <c r="C83" s="27"/>
      <c r="D83" s="29"/>
      <c r="E83" s="29"/>
      <c r="F83" s="34"/>
      <c r="G83" s="34"/>
      <c r="H83" s="27" t="str">
        <f t="shared" si="5"/>
        <v/>
      </c>
      <c r="M83" s="47">
        <v>74</v>
      </c>
    </row>
    <row r="84" spans="2:13" x14ac:dyDescent="0.25">
      <c r="B84" s="27" t="str">
        <f t="shared" si="4"/>
        <v/>
      </c>
      <c r="C84" s="27"/>
      <c r="D84" s="29"/>
      <c r="E84" s="29"/>
      <c r="F84" s="34"/>
      <c r="G84" s="34"/>
      <c r="H84" s="27" t="str">
        <f t="shared" si="5"/>
        <v/>
      </c>
      <c r="M84" s="47">
        <v>75</v>
      </c>
    </row>
    <row r="85" spans="2:13" x14ac:dyDescent="0.25">
      <c r="B85" s="27" t="str">
        <f t="shared" si="4"/>
        <v/>
      </c>
      <c r="C85" s="27"/>
      <c r="D85" s="29"/>
      <c r="E85" s="29"/>
      <c r="F85" s="34"/>
      <c r="G85" s="34"/>
      <c r="H85" s="27" t="str">
        <f t="shared" si="5"/>
        <v/>
      </c>
      <c r="M85" s="47">
        <v>76</v>
      </c>
    </row>
    <row r="86" spans="2:13" x14ac:dyDescent="0.25">
      <c r="B86" s="27" t="str">
        <f t="shared" si="4"/>
        <v/>
      </c>
      <c r="C86" s="27"/>
      <c r="D86" s="29"/>
      <c r="E86" s="29"/>
      <c r="F86" s="34"/>
      <c r="G86" s="34"/>
      <c r="H86" s="27" t="str">
        <f t="shared" si="5"/>
        <v/>
      </c>
      <c r="M86" s="47">
        <v>77</v>
      </c>
    </row>
    <row r="87" spans="2:13" x14ac:dyDescent="0.25">
      <c r="B87" s="27" t="str">
        <f t="shared" si="4"/>
        <v/>
      </c>
      <c r="C87" s="27"/>
      <c r="D87" s="29"/>
      <c r="E87" s="29"/>
      <c r="F87" s="34"/>
      <c r="G87" s="34"/>
      <c r="H87" s="27" t="str">
        <f t="shared" si="5"/>
        <v/>
      </c>
      <c r="M87" s="47">
        <v>78</v>
      </c>
    </row>
    <row r="88" spans="2:13" x14ac:dyDescent="0.25">
      <c r="B88" s="27" t="str">
        <f t="shared" si="4"/>
        <v/>
      </c>
      <c r="C88" s="27"/>
      <c r="D88" s="29"/>
      <c r="E88" s="29"/>
      <c r="F88" s="34"/>
      <c r="G88" s="34"/>
      <c r="H88" s="27" t="str">
        <f t="shared" si="5"/>
        <v/>
      </c>
      <c r="M88" s="47">
        <v>79</v>
      </c>
    </row>
    <row r="89" spans="2:13" x14ac:dyDescent="0.25">
      <c r="B89" s="27" t="str">
        <f t="shared" si="4"/>
        <v/>
      </c>
      <c r="C89" s="27"/>
      <c r="D89" s="29"/>
      <c r="E89" s="29"/>
      <c r="F89" s="34"/>
      <c r="G89" s="34"/>
      <c r="H89" s="27" t="str">
        <f t="shared" si="5"/>
        <v/>
      </c>
      <c r="M89" s="47">
        <v>80</v>
      </c>
    </row>
    <row r="90" spans="2:13" x14ac:dyDescent="0.25">
      <c r="B90" s="27" t="str">
        <f t="shared" si="4"/>
        <v/>
      </c>
      <c r="C90" s="27"/>
      <c r="D90" s="29"/>
      <c r="E90" s="29"/>
      <c r="F90" s="34"/>
      <c r="G90" s="34"/>
      <c r="H90" s="27" t="str">
        <f t="shared" si="5"/>
        <v/>
      </c>
      <c r="M90" s="47">
        <v>81</v>
      </c>
    </row>
    <row r="91" spans="2:13" x14ac:dyDescent="0.25">
      <c r="B91" s="27" t="str">
        <f t="shared" si="4"/>
        <v/>
      </c>
      <c r="C91" s="27"/>
      <c r="D91" s="29"/>
      <c r="E91" s="29"/>
      <c r="F91" s="34"/>
      <c r="G91" s="34"/>
      <c r="H91" s="27" t="str">
        <f t="shared" si="5"/>
        <v/>
      </c>
      <c r="M91" s="47">
        <v>82</v>
      </c>
    </row>
    <row r="92" spans="2:13" x14ac:dyDescent="0.25">
      <c r="B92" s="27" t="str">
        <f t="shared" si="4"/>
        <v/>
      </c>
      <c r="C92" s="27"/>
      <c r="D92" s="29"/>
      <c r="E92" s="29"/>
      <c r="F92" s="34"/>
      <c r="G92" s="34"/>
      <c r="H92" s="27" t="str">
        <f t="shared" si="5"/>
        <v/>
      </c>
      <c r="M92" s="47">
        <v>83</v>
      </c>
    </row>
    <row r="93" spans="2:13" x14ac:dyDescent="0.25">
      <c r="B93" s="27" t="str">
        <f t="shared" si="4"/>
        <v/>
      </c>
      <c r="C93" s="27"/>
      <c r="D93" s="29"/>
      <c r="E93" s="29"/>
      <c r="F93" s="34"/>
      <c r="G93" s="34"/>
      <c r="H93" s="27" t="str">
        <f t="shared" si="5"/>
        <v/>
      </c>
      <c r="M93" s="47">
        <v>84</v>
      </c>
    </row>
    <row r="94" spans="2:13" x14ac:dyDescent="0.25">
      <c r="B94" s="27" t="str">
        <f t="shared" si="4"/>
        <v/>
      </c>
      <c r="C94" s="27"/>
      <c r="D94" s="29"/>
      <c r="E94" s="29"/>
      <c r="F94" s="34"/>
      <c r="G94" s="34"/>
      <c r="H94" s="27" t="str">
        <f t="shared" si="5"/>
        <v/>
      </c>
      <c r="M94" s="47">
        <v>85</v>
      </c>
    </row>
    <row r="95" spans="2:13" x14ac:dyDescent="0.25">
      <c r="B95" s="27" t="str">
        <f t="shared" si="4"/>
        <v/>
      </c>
      <c r="C95" s="27"/>
      <c r="D95" s="29"/>
      <c r="E95" s="29"/>
      <c r="F95" s="34"/>
      <c r="G95" s="34"/>
      <c r="H95" s="27" t="str">
        <f t="shared" si="5"/>
        <v/>
      </c>
      <c r="M95" s="47">
        <v>86</v>
      </c>
    </row>
    <row r="96" spans="2:13" x14ac:dyDescent="0.25">
      <c r="B96" s="27" t="str">
        <f t="shared" si="4"/>
        <v/>
      </c>
      <c r="C96" s="27"/>
      <c r="D96" s="29"/>
      <c r="E96" s="29"/>
      <c r="F96" s="34"/>
      <c r="G96" s="34"/>
      <c r="H96" s="27" t="str">
        <f t="shared" si="5"/>
        <v/>
      </c>
      <c r="M96" s="47">
        <v>87</v>
      </c>
    </row>
    <row r="97" spans="2:13" x14ac:dyDescent="0.25">
      <c r="B97" s="27" t="str">
        <f t="shared" si="4"/>
        <v/>
      </c>
      <c r="C97" s="27"/>
      <c r="D97" s="29"/>
      <c r="E97" s="29"/>
      <c r="F97" s="34"/>
      <c r="G97" s="34"/>
      <c r="H97" s="27" t="str">
        <f t="shared" si="5"/>
        <v/>
      </c>
      <c r="M97" s="47">
        <v>88</v>
      </c>
    </row>
    <row r="98" spans="2:13" x14ac:dyDescent="0.25">
      <c r="B98" s="27" t="str">
        <f t="shared" si="4"/>
        <v/>
      </c>
      <c r="C98" s="27"/>
      <c r="D98" s="29"/>
      <c r="E98" s="29"/>
      <c r="F98" s="34"/>
      <c r="G98" s="34"/>
      <c r="H98" s="27" t="str">
        <f t="shared" si="5"/>
        <v/>
      </c>
      <c r="M98" s="47">
        <v>89</v>
      </c>
    </row>
    <row r="99" spans="2:13" x14ac:dyDescent="0.25">
      <c r="B99" s="27" t="str">
        <f t="shared" si="4"/>
        <v/>
      </c>
      <c r="C99" s="27"/>
      <c r="D99" s="29"/>
      <c r="E99" s="29"/>
      <c r="F99" s="34"/>
      <c r="G99" s="34"/>
      <c r="H99" s="27" t="str">
        <f t="shared" si="5"/>
        <v/>
      </c>
      <c r="M99" s="47">
        <v>90</v>
      </c>
    </row>
    <row r="100" spans="2:13" x14ac:dyDescent="0.25">
      <c r="B100" s="27" t="str">
        <f t="shared" si="4"/>
        <v/>
      </c>
      <c r="C100" s="27"/>
      <c r="D100" s="29"/>
      <c r="E100" s="29"/>
      <c r="F100" s="34"/>
      <c r="G100" s="34"/>
      <c r="H100" s="34" t="str">
        <f t="shared" ref="H100" si="6">IF(AND(ISBLANK(F100),ISBLANK(G100)),"",H99+F100-G100)</f>
        <v/>
      </c>
      <c r="M100" s="47">
        <v>91</v>
      </c>
    </row>
    <row r="101" spans="2:13" x14ac:dyDescent="0.25">
      <c r="B101" s="27" t="str">
        <f t="shared" si="4"/>
        <v/>
      </c>
      <c r="M101" s="47">
        <v>92</v>
      </c>
    </row>
    <row r="102" spans="2:13" x14ac:dyDescent="0.25">
      <c r="B102" s="27" t="str">
        <f t="shared" si="4"/>
        <v/>
      </c>
      <c r="M102" s="47">
        <v>93</v>
      </c>
    </row>
    <row r="103" spans="2:13" x14ac:dyDescent="0.25">
      <c r="B103" s="27" t="str">
        <f t="shared" si="4"/>
        <v/>
      </c>
      <c r="M103" s="47">
        <v>94</v>
      </c>
    </row>
    <row r="104" spans="2:13" x14ac:dyDescent="0.25">
      <c r="B104" s="27" t="str">
        <f t="shared" si="4"/>
        <v/>
      </c>
      <c r="M104" s="47">
        <v>95</v>
      </c>
    </row>
    <row r="105" spans="2:13" x14ac:dyDescent="0.25">
      <c r="B105" s="27" t="str">
        <f t="shared" si="4"/>
        <v/>
      </c>
      <c r="M105" s="47">
        <v>96</v>
      </c>
    </row>
    <row r="106" spans="2:13" x14ac:dyDescent="0.25">
      <c r="B106" s="27" t="str">
        <f t="shared" ref="B106:B133" si="7">IF(ISBLANK($C106),"",$M106)</f>
        <v/>
      </c>
      <c r="M106" s="47">
        <v>97</v>
      </c>
    </row>
    <row r="107" spans="2:13" x14ac:dyDescent="0.25">
      <c r="B107" s="27" t="str">
        <f t="shared" si="7"/>
        <v/>
      </c>
      <c r="M107" s="47">
        <v>98</v>
      </c>
    </row>
    <row r="108" spans="2:13" x14ac:dyDescent="0.25">
      <c r="B108" s="27" t="str">
        <f t="shared" si="7"/>
        <v/>
      </c>
      <c r="M108" s="47">
        <v>99</v>
      </c>
    </row>
    <row r="109" spans="2:13" x14ac:dyDescent="0.25">
      <c r="B109" s="27" t="str">
        <f t="shared" si="7"/>
        <v/>
      </c>
      <c r="M109" s="47">
        <v>100</v>
      </c>
    </row>
    <row r="110" spans="2:13" x14ac:dyDescent="0.25">
      <c r="B110" s="27" t="str">
        <f t="shared" si="7"/>
        <v/>
      </c>
      <c r="M110" s="47">
        <v>101</v>
      </c>
    </row>
    <row r="111" spans="2:13" x14ac:dyDescent="0.25">
      <c r="B111" s="27" t="str">
        <f t="shared" si="7"/>
        <v/>
      </c>
      <c r="M111" s="47">
        <v>102</v>
      </c>
    </row>
    <row r="112" spans="2:13" x14ac:dyDescent="0.25">
      <c r="B112" s="27" t="str">
        <f t="shared" si="7"/>
        <v/>
      </c>
      <c r="M112" s="47">
        <v>103</v>
      </c>
    </row>
    <row r="113" spans="2:13" x14ac:dyDescent="0.25">
      <c r="B113" s="27" t="str">
        <f t="shared" si="7"/>
        <v/>
      </c>
      <c r="M113" s="47">
        <v>104</v>
      </c>
    </row>
    <row r="114" spans="2:13" x14ac:dyDescent="0.25">
      <c r="B114" s="27" t="str">
        <f t="shared" si="7"/>
        <v/>
      </c>
      <c r="M114" s="47">
        <v>105</v>
      </c>
    </row>
    <row r="115" spans="2:13" x14ac:dyDescent="0.25">
      <c r="B115" s="27" t="str">
        <f t="shared" si="7"/>
        <v/>
      </c>
      <c r="M115" s="47">
        <v>106</v>
      </c>
    </row>
    <row r="116" spans="2:13" x14ac:dyDescent="0.25">
      <c r="B116" s="27" t="str">
        <f t="shared" si="7"/>
        <v/>
      </c>
      <c r="M116" s="47">
        <v>107</v>
      </c>
    </row>
    <row r="117" spans="2:13" x14ac:dyDescent="0.25">
      <c r="B117" s="27" t="str">
        <f t="shared" si="7"/>
        <v/>
      </c>
      <c r="M117" s="47">
        <v>108</v>
      </c>
    </row>
    <row r="118" spans="2:13" x14ac:dyDescent="0.25">
      <c r="B118" s="27" t="str">
        <f t="shared" si="7"/>
        <v/>
      </c>
      <c r="M118" s="47">
        <v>109</v>
      </c>
    </row>
    <row r="119" spans="2:13" x14ac:dyDescent="0.25">
      <c r="B119" s="27" t="str">
        <f t="shared" si="7"/>
        <v/>
      </c>
      <c r="M119" s="47">
        <v>110</v>
      </c>
    </row>
    <row r="120" spans="2:13" x14ac:dyDescent="0.25">
      <c r="B120" s="27" t="str">
        <f t="shared" si="7"/>
        <v/>
      </c>
      <c r="M120" s="47">
        <v>111</v>
      </c>
    </row>
    <row r="121" spans="2:13" x14ac:dyDescent="0.25">
      <c r="B121" s="27" t="str">
        <f t="shared" si="7"/>
        <v/>
      </c>
      <c r="M121" s="47">
        <v>112</v>
      </c>
    </row>
    <row r="122" spans="2:13" x14ac:dyDescent="0.25">
      <c r="B122" s="27" t="str">
        <f t="shared" si="7"/>
        <v/>
      </c>
      <c r="M122" s="47">
        <v>113</v>
      </c>
    </row>
    <row r="123" spans="2:13" x14ac:dyDescent="0.25">
      <c r="B123" s="27" t="str">
        <f t="shared" si="7"/>
        <v/>
      </c>
      <c r="M123" s="47">
        <v>114</v>
      </c>
    </row>
    <row r="124" spans="2:13" x14ac:dyDescent="0.25">
      <c r="B124" s="27" t="str">
        <f t="shared" si="7"/>
        <v/>
      </c>
      <c r="M124" s="47">
        <v>115</v>
      </c>
    </row>
    <row r="125" spans="2:13" x14ac:dyDescent="0.25">
      <c r="B125" s="27" t="str">
        <f t="shared" si="7"/>
        <v/>
      </c>
      <c r="M125" s="47">
        <v>116</v>
      </c>
    </row>
    <row r="126" spans="2:13" x14ac:dyDescent="0.25">
      <c r="B126" s="27" t="str">
        <f t="shared" si="7"/>
        <v/>
      </c>
      <c r="M126" s="47">
        <v>117</v>
      </c>
    </row>
    <row r="127" spans="2:13" x14ac:dyDescent="0.25">
      <c r="B127" s="27" t="str">
        <f t="shared" si="7"/>
        <v/>
      </c>
      <c r="M127" s="47">
        <v>118</v>
      </c>
    </row>
    <row r="128" spans="2:13" x14ac:dyDescent="0.25">
      <c r="B128" s="27" t="str">
        <f t="shared" si="7"/>
        <v/>
      </c>
      <c r="M128" s="47">
        <v>119</v>
      </c>
    </row>
    <row r="129" spans="2:13" x14ac:dyDescent="0.25">
      <c r="B129" s="27" t="str">
        <f t="shared" si="7"/>
        <v/>
      </c>
      <c r="M129" s="47">
        <v>120</v>
      </c>
    </row>
    <row r="130" spans="2:13" x14ac:dyDescent="0.25">
      <c r="B130" s="27" t="str">
        <f t="shared" si="7"/>
        <v/>
      </c>
      <c r="M130" s="47">
        <v>121</v>
      </c>
    </row>
    <row r="131" spans="2:13" x14ac:dyDescent="0.25">
      <c r="B131" s="27" t="str">
        <f t="shared" si="7"/>
        <v/>
      </c>
      <c r="M131" s="47">
        <v>122</v>
      </c>
    </row>
    <row r="132" spans="2:13" x14ac:dyDescent="0.25">
      <c r="B132" s="27" t="str">
        <f t="shared" si="7"/>
        <v/>
      </c>
      <c r="M132" s="47">
        <v>123</v>
      </c>
    </row>
    <row r="133" spans="2:13" x14ac:dyDescent="0.25">
      <c r="B133" s="27" t="str">
        <f t="shared" si="7"/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7" priority="1" operator="lessThan">
      <formula>0</formula>
    </cfRule>
  </conditionalFormatting>
  <pageMargins left="0.7" right="0.7" top="0.78740157499999996" bottom="0.78740157499999996" header="0.3" footer="0.3"/>
  <pageSetup paperSize="9" orientation="portrait" r:id="rId1"/>
  <headerFooter>
    <oddHeader>&amp;L&amp;"-,Fett"&amp;14Haushaltbuch 2018 für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0">
        <f>Mai!H8</f>
        <v>1852.2599999999993</v>
      </c>
      <c r="E7" s="30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124.65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1" t="s">
        <v>14</v>
      </c>
      <c r="G9" s="41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43252</v>
      </c>
      <c r="D10" s="27" t="s">
        <v>18</v>
      </c>
      <c r="E10" s="27"/>
      <c r="F10" s="63">
        <f>IF(D7&gt;0,D7,IF(D7&lt;0,""))</f>
        <v>1852.2599999999993</v>
      </c>
      <c r="G10" s="33"/>
      <c r="H10" s="33">
        <f>IF(AND(ISBLANK(F10),ISBLANK(G10)),"",SUM(F10)-SUM(G10))</f>
        <v>1852.2599999999993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>
        <f t="shared" ref="B11:B34" si="0">IF(ISBLANK($C11),"",M11)</f>
        <v>2</v>
      </c>
      <c r="C11" s="35">
        <v>42888</v>
      </c>
      <c r="D11" s="29" t="s">
        <v>21</v>
      </c>
      <c r="E11" s="29" t="s">
        <v>44</v>
      </c>
      <c r="F11" s="34"/>
      <c r="G11" s="34">
        <v>124.65</v>
      </c>
      <c r="H11" s="27">
        <f>IF(AND(ISBLANK(F11),ISBLANK(G11)),"",H10+F11-G11)</f>
        <v>1727.6099999999992</v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124.65</v>
      </c>
      <c r="L16" s="44">
        <f t="shared" ref="L16:L26" si="3">IF(K16=0,"",K16/SUM($K$15:$K$26))</f>
        <v>1</v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ref="B35:B64" si="4">IF(ISBLANK($C35),"",M35)</f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4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4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4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4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4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4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4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4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4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4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4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4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4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4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4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4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4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4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4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4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4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4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4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4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4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4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4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4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4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5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5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5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5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5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5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5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5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5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5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5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5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5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5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5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5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5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5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5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5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5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5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5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5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6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6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Jun!H8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43282</v>
      </c>
      <c r="D10" s="27" t="s">
        <v>18</v>
      </c>
      <c r="E10" s="27"/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5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159"/>
  <sheetViews>
    <sheetView zoomScaleNormal="100" workbookViewId="0"/>
  </sheetViews>
  <sheetFormatPr baseColWidth="10" defaultRowHeight="15" x14ac:dyDescent="0.25"/>
  <cols>
    <col min="1" max="1" width="5.28515625" customWidth="1"/>
    <col min="2" max="2" width="5.85546875" customWidth="1"/>
    <col min="4" max="4" width="39.5703125" customWidth="1"/>
    <col min="5" max="5" width="23.85546875" customWidth="1"/>
    <col min="6" max="6" width="19.7109375" customWidth="1"/>
    <col min="7" max="7" width="13.85546875" customWidth="1"/>
    <col min="8" max="8" width="14.140625" bestFit="1" customWidth="1"/>
    <col min="10" max="10" width="21.42578125" bestFit="1" customWidth="1"/>
    <col min="11" max="11" width="11.42578125" style="43"/>
    <col min="13" max="13" width="5.85546875" style="47" hidden="1" customWidth="1"/>
  </cols>
  <sheetData>
    <row r="2" spans="2:13" ht="15.75" x14ac:dyDescent="0.25">
      <c r="B2" s="13" t="str">
        <f>CONCATENATE("Haushaltsbuch ", Stammdaten!D6)</f>
        <v>Haushaltsbuch 2018</v>
      </c>
      <c r="C2" s="14"/>
      <c r="D2" s="14"/>
      <c r="E2" s="14"/>
      <c r="F2" s="14"/>
      <c r="G2" s="14" t="s">
        <v>10</v>
      </c>
      <c r="H2" s="15">
        <f ca="1">TODAY()</f>
        <v>43171</v>
      </c>
    </row>
    <row r="4" spans="2:13" ht="15.75" x14ac:dyDescent="0.25">
      <c r="B4" s="16" t="str">
        <f>Stammdaten!D9</f>
        <v>Hanna Mustermann</v>
      </c>
      <c r="C4" s="17"/>
      <c r="D4" s="17"/>
      <c r="E4" s="17"/>
      <c r="F4" s="17"/>
      <c r="G4" s="24" t="s">
        <v>9</v>
      </c>
      <c r="H4" s="39">
        <f>$H$8</f>
        <v>1727.6099999999992</v>
      </c>
    </row>
    <row r="5" spans="2:13" x14ac:dyDescent="0.25">
      <c r="B5" s="18" t="str">
        <f>Stammdaten!D11</f>
        <v>Musterstraße 1A</v>
      </c>
      <c r="C5" s="19"/>
      <c r="D5" s="19"/>
      <c r="E5" s="19"/>
      <c r="F5" s="19"/>
      <c r="G5" s="19"/>
      <c r="H5" s="20"/>
    </row>
    <row r="6" spans="2:13" x14ac:dyDescent="0.25">
      <c r="B6" s="21" t="str">
        <f>Stammdaten!D12</f>
        <v>12345 Musterstadt</v>
      </c>
      <c r="C6" s="22"/>
      <c r="D6" s="22"/>
      <c r="E6" s="22"/>
      <c r="F6" s="22"/>
      <c r="G6" s="22"/>
      <c r="H6" s="23"/>
    </row>
    <row r="7" spans="2:13" x14ac:dyDescent="0.25">
      <c r="D7" s="31">
        <f>Jul!H8</f>
        <v>1727.6099999999992</v>
      </c>
      <c r="E7" s="31"/>
    </row>
    <row r="8" spans="2:13" ht="15.75" x14ac:dyDescent="0.25">
      <c r="B8" s="25"/>
      <c r="C8" s="26"/>
      <c r="D8" s="26" t="s">
        <v>11</v>
      </c>
      <c r="E8" s="26"/>
      <c r="F8" s="37">
        <f>SUM(F11:F1000)</f>
        <v>0</v>
      </c>
      <c r="G8" s="37">
        <f>SUM(G11:G1000)</f>
        <v>0</v>
      </c>
      <c r="H8" s="38">
        <f>SUM(F10)+F8-G8-SUM(G10)</f>
        <v>1727.6099999999992</v>
      </c>
    </row>
    <row r="9" spans="2:13" ht="30" x14ac:dyDescent="0.25">
      <c r="B9" s="27" t="s">
        <v>12</v>
      </c>
      <c r="C9" s="27" t="s">
        <v>17</v>
      </c>
      <c r="D9" s="27" t="s">
        <v>13</v>
      </c>
      <c r="E9" s="27" t="s">
        <v>37</v>
      </c>
      <c r="F9" s="42" t="s">
        <v>14</v>
      </c>
      <c r="G9" s="42" t="s">
        <v>15</v>
      </c>
      <c r="H9" s="27"/>
      <c r="J9" s="40" t="s">
        <v>41</v>
      </c>
      <c r="L9" s="40" t="s">
        <v>54</v>
      </c>
    </row>
    <row r="10" spans="2:13" x14ac:dyDescent="0.25">
      <c r="B10" s="27">
        <f>IF(ISBLANK($C10),"",M10)</f>
        <v>1</v>
      </c>
      <c r="C10" s="35">
        <v>43313</v>
      </c>
      <c r="D10" s="27" t="s">
        <v>18</v>
      </c>
      <c r="E10" s="27"/>
      <c r="F10" s="63">
        <f>IF(D7&gt;0,D7,IF(D7&lt;0,""))</f>
        <v>1727.6099999999992</v>
      </c>
      <c r="G10" s="33"/>
      <c r="H10" s="33">
        <f>IF(AND(ISBLANK(F10),ISBLANK(G10)),"",SUM(F10)-SUM(G10))</f>
        <v>1727.6099999999992</v>
      </c>
      <c r="J10" t="s">
        <v>38</v>
      </c>
      <c r="K10" s="43">
        <f>SUMIF(E:E,J10,F:F)</f>
        <v>0</v>
      </c>
      <c r="L10" s="44" t="e">
        <f>K10/SUM($K$10:$K$11)</f>
        <v>#DIV/0!</v>
      </c>
      <c r="M10" s="47">
        <v>1</v>
      </c>
    </row>
    <row r="11" spans="2:13" x14ac:dyDescent="0.25">
      <c r="B11" s="27" t="str">
        <f t="shared" ref="B11:B64" si="0">IF(ISBLANK($C11),"",M11)</f>
        <v/>
      </c>
      <c r="C11" s="35"/>
      <c r="D11" s="29"/>
      <c r="E11" s="29"/>
      <c r="F11" s="34"/>
      <c r="G11" s="34"/>
      <c r="H11" s="27" t="str">
        <f>IF(AND(ISBLANK(F11),ISBLANK(G11)),"",H10+F11-G11)</f>
        <v/>
      </c>
      <c r="J11" t="s">
        <v>42</v>
      </c>
      <c r="K11" s="43">
        <f>SUMIF(E:E,J11,F:F)</f>
        <v>0</v>
      </c>
      <c r="L11" s="44" t="e">
        <f>K11/SUM($K$10:$K$11)</f>
        <v>#DIV/0!</v>
      </c>
      <c r="M11" s="47">
        <v>2</v>
      </c>
    </row>
    <row r="12" spans="2:13" x14ac:dyDescent="0.25">
      <c r="B12" s="27" t="str">
        <f t="shared" si="0"/>
        <v/>
      </c>
      <c r="C12" s="27"/>
      <c r="D12" s="29"/>
      <c r="E12" s="29"/>
      <c r="F12" s="34"/>
      <c r="G12" s="34"/>
      <c r="H12" s="27" t="str">
        <f t="shared" ref="H12:H75" si="1">IF(AND(ISBLANK(F12),ISBLANK(G12)),"",H11+F12-G12)</f>
        <v/>
      </c>
      <c r="M12" s="47">
        <v>3</v>
      </c>
    </row>
    <row r="13" spans="2:13" x14ac:dyDescent="0.25">
      <c r="B13" s="27" t="str">
        <f t="shared" si="0"/>
        <v/>
      </c>
      <c r="C13" s="27"/>
      <c r="D13" s="29"/>
      <c r="E13" s="29"/>
      <c r="F13" s="34"/>
      <c r="G13" s="34"/>
      <c r="H13" s="27" t="str">
        <f t="shared" si="1"/>
        <v/>
      </c>
      <c r="M13" s="47">
        <v>4</v>
      </c>
    </row>
    <row r="14" spans="2:13" x14ac:dyDescent="0.25">
      <c r="B14" s="27" t="str">
        <f t="shared" si="0"/>
        <v/>
      </c>
      <c r="C14" s="27"/>
      <c r="D14" s="29"/>
      <c r="E14" s="29"/>
      <c r="F14" s="34"/>
      <c r="G14" s="34"/>
      <c r="H14" s="27" t="str">
        <f t="shared" si="1"/>
        <v/>
      </c>
      <c r="J14" s="40" t="s">
        <v>43</v>
      </c>
      <c r="M14" s="47">
        <v>5</v>
      </c>
    </row>
    <row r="15" spans="2:13" x14ac:dyDescent="0.25">
      <c r="B15" s="27" t="str">
        <f t="shared" si="0"/>
        <v/>
      </c>
      <c r="C15" s="27"/>
      <c r="D15" s="29"/>
      <c r="E15" s="29"/>
      <c r="F15" s="34"/>
      <c r="G15" s="34"/>
      <c r="H15" s="27" t="str">
        <f t="shared" si="1"/>
        <v/>
      </c>
      <c r="J15" t="s">
        <v>40</v>
      </c>
      <c r="K15" s="43">
        <f>SUMIF(E:E,J15,G:G)</f>
        <v>0</v>
      </c>
      <c r="L15" s="44" t="str">
        <f>IF(K15=0,"",K15/SUM($K$15:$K$26))</f>
        <v/>
      </c>
      <c r="M15" s="47">
        <v>6</v>
      </c>
    </row>
    <row r="16" spans="2:13" x14ac:dyDescent="0.25">
      <c r="B16" s="27" t="str">
        <f t="shared" si="0"/>
        <v/>
      </c>
      <c r="C16" s="27"/>
      <c r="D16" s="29"/>
      <c r="E16" s="29"/>
      <c r="F16" s="34"/>
      <c r="G16" s="34"/>
      <c r="H16" s="27" t="str">
        <f t="shared" si="1"/>
        <v/>
      </c>
      <c r="J16" t="s">
        <v>44</v>
      </c>
      <c r="K16" s="43">
        <f t="shared" ref="K16:K26" si="2">SUMIF(E:E,J16,G:G)</f>
        <v>0</v>
      </c>
      <c r="L16" s="44" t="str">
        <f t="shared" ref="L16:L26" si="3">IF(K16=0,"",K16/SUM($K$15:$K$26))</f>
        <v/>
      </c>
      <c r="M16" s="47">
        <v>7</v>
      </c>
    </row>
    <row r="17" spans="2:13" x14ac:dyDescent="0.25">
      <c r="B17" s="27" t="str">
        <f t="shared" si="0"/>
        <v/>
      </c>
      <c r="C17" s="27"/>
      <c r="D17" s="29"/>
      <c r="E17" s="29"/>
      <c r="F17" s="34"/>
      <c r="G17" s="34"/>
      <c r="H17" s="27" t="str">
        <f t="shared" si="1"/>
        <v/>
      </c>
      <c r="J17" t="s">
        <v>45</v>
      </c>
      <c r="K17" s="43">
        <f t="shared" si="2"/>
        <v>0</v>
      </c>
      <c r="L17" s="44" t="str">
        <f t="shared" si="3"/>
        <v/>
      </c>
      <c r="M17" s="47">
        <v>8</v>
      </c>
    </row>
    <row r="18" spans="2:13" x14ac:dyDescent="0.25">
      <c r="B18" s="27" t="str">
        <f t="shared" si="0"/>
        <v/>
      </c>
      <c r="C18" s="27"/>
      <c r="D18" s="29"/>
      <c r="E18" s="29"/>
      <c r="F18" s="34"/>
      <c r="G18" s="34"/>
      <c r="H18" s="27" t="str">
        <f t="shared" si="1"/>
        <v/>
      </c>
      <c r="J18" t="s">
        <v>46</v>
      </c>
      <c r="K18" s="43">
        <f t="shared" si="2"/>
        <v>0</v>
      </c>
      <c r="L18" s="44" t="str">
        <f t="shared" si="3"/>
        <v/>
      </c>
      <c r="M18" s="47">
        <v>9</v>
      </c>
    </row>
    <row r="19" spans="2:13" x14ac:dyDescent="0.25">
      <c r="B19" s="27" t="str">
        <f t="shared" si="0"/>
        <v/>
      </c>
      <c r="C19" s="27"/>
      <c r="D19" s="29"/>
      <c r="E19" s="29"/>
      <c r="F19" s="34"/>
      <c r="G19" s="34"/>
      <c r="H19" s="27" t="str">
        <f t="shared" si="1"/>
        <v/>
      </c>
      <c r="J19" t="s">
        <v>47</v>
      </c>
      <c r="K19" s="43">
        <f t="shared" si="2"/>
        <v>0</v>
      </c>
      <c r="L19" s="44" t="str">
        <f t="shared" si="3"/>
        <v/>
      </c>
      <c r="M19" s="47">
        <v>10</v>
      </c>
    </row>
    <row r="20" spans="2:13" x14ac:dyDescent="0.25">
      <c r="B20" s="27" t="str">
        <f t="shared" si="0"/>
        <v/>
      </c>
      <c r="C20" s="27"/>
      <c r="D20" s="29"/>
      <c r="E20" s="29"/>
      <c r="F20" s="34"/>
      <c r="G20" s="34"/>
      <c r="H20" s="27" t="str">
        <f t="shared" si="1"/>
        <v/>
      </c>
      <c r="J20" t="s">
        <v>48</v>
      </c>
      <c r="K20" s="43">
        <f t="shared" si="2"/>
        <v>0</v>
      </c>
      <c r="L20" s="44" t="str">
        <f t="shared" si="3"/>
        <v/>
      </c>
      <c r="M20" s="47">
        <v>11</v>
      </c>
    </row>
    <row r="21" spans="2:13" x14ac:dyDescent="0.25">
      <c r="B21" s="27" t="str">
        <f t="shared" si="0"/>
        <v/>
      </c>
      <c r="C21" s="27"/>
      <c r="D21" s="29"/>
      <c r="E21" s="29"/>
      <c r="F21" s="34"/>
      <c r="G21" s="34"/>
      <c r="H21" s="27" t="str">
        <f t="shared" si="1"/>
        <v/>
      </c>
      <c r="J21" t="s">
        <v>49</v>
      </c>
      <c r="K21" s="43">
        <f t="shared" si="2"/>
        <v>0</v>
      </c>
      <c r="L21" s="44" t="str">
        <f t="shared" si="3"/>
        <v/>
      </c>
      <c r="M21" s="47">
        <v>12</v>
      </c>
    </row>
    <row r="22" spans="2:13" x14ac:dyDescent="0.25">
      <c r="B22" s="27" t="str">
        <f t="shared" si="0"/>
        <v/>
      </c>
      <c r="C22" s="27"/>
      <c r="D22" s="29"/>
      <c r="E22" s="29"/>
      <c r="F22" s="34"/>
      <c r="G22" s="34"/>
      <c r="H22" s="27" t="str">
        <f t="shared" si="1"/>
        <v/>
      </c>
      <c r="J22" t="s">
        <v>50</v>
      </c>
      <c r="K22" s="43">
        <f t="shared" si="2"/>
        <v>0</v>
      </c>
      <c r="L22" s="44" t="str">
        <f t="shared" si="3"/>
        <v/>
      </c>
      <c r="M22" s="47">
        <v>13</v>
      </c>
    </row>
    <row r="23" spans="2:13" x14ac:dyDescent="0.25">
      <c r="B23" s="27" t="str">
        <f t="shared" si="0"/>
        <v/>
      </c>
      <c r="C23" s="27"/>
      <c r="D23" s="29"/>
      <c r="E23" s="29"/>
      <c r="F23" s="34"/>
      <c r="G23" s="34"/>
      <c r="H23" s="27" t="str">
        <f t="shared" si="1"/>
        <v/>
      </c>
      <c r="J23" t="s">
        <v>51</v>
      </c>
      <c r="K23" s="43">
        <f t="shared" si="2"/>
        <v>0</v>
      </c>
      <c r="L23" s="44" t="str">
        <f t="shared" si="3"/>
        <v/>
      </c>
      <c r="M23" s="47">
        <v>14</v>
      </c>
    </row>
    <row r="24" spans="2:13" x14ac:dyDescent="0.25">
      <c r="B24" s="27" t="str">
        <f t="shared" si="0"/>
        <v/>
      </c>
      <c r="C24" s="27"/>
      <c r="D24" s="29"/>
      <c r="E24" s="29"/>
      <c r="F24" s="34"/>
      <c r="G24" s="34"/>
      <c r="H24" s="27" t="str">
        <f t="shared" si="1"/>
        <v/>
      </c>
      <c r="J24" t="s">
        <v>52</v>
      </c>
      <c r="K24" s="43">
        <f t="shared" si="2"/>
        <v>0</v>
      </c>
      <c r="L24" s="44" t="str">
        <f t="shared" si="3"/>
        <v/>
      </c>
      <c r="M24" s="47">
        <v>15</v>
      </c>
    </row>
    <row r="25" spans="2:13" x14ac:dyDescent="0.25">
      <c r="B25" s="27" t="str">
        <f t="shared" si="0"/>
        <v/>
      </c>
      <c r="C25" s="27"/>
      <c r="D25" s="29"/>
      <c r="E25" s="29"/>
      <c r="F25" s="34"/>
      <c r="G25" s="34"/>
      <c r="H25" s="27" t="str">
        <f t="shared" si="1"/>
        <v/>
      </c>
      <c r="J25" t="s">
        <v>39</v>
      </c>
      <c r="K25" s="43">
        <f t="shared" si="2"/>
        <v>0</v>
      </c>
      <c r="L25" s="44" t="str">
        <f t="shared" si="3"/>
        <v/>
      </c>
      <c r="M25" s="47">
        <v>16</v>
      </c>
    </row>
    <row r="26" spans="2:13" x14ac:dyDescent="0.25">
      <c r="B26" s="27" t="str">
        <f t="shared" si="0"/>
        <v/>
      </c>
      <c r="C26" s="27"/>
      <c r="D26" s="29"/>
      <c r="E26" s="29"/>
      <c r="F26" s="34"/>
      <c r="G26" s="34"/>
      <c r="H26" s="27" t="str">
        <f t="shared" si="1"/>
        <v/>
      </c>
      <c r="J26" t="s">
        <v>53</v>
      </c>
      <c r="K26" s="43">
        <f t="shared" si="2"/>
        <v>0</v>
      </c>
      <c r="L26" s="44" t="str">
        <f t="shared" si="3"/>
        <v/>
      </c>
      <c r="M26" s="47">
        <v>17</v>
      </c>
    </row>
    <row r="27" spans="2:13" x14ac:dyDescent="0.25">
      <c r="B27" s="27" t="str">
        <f t="shared" si="0"/>
        <v/>
      </c>
      <c r="C27" s="27"/>
      <c r="D27" s="29"/>
      <c r="E27" s="29"/>
      <c r="F27" s="34"/>
      <c r="G27" s="34"/>
      <c r="H27" s="27" t="str">
        <f t="shared" si="1"/>
        <v/>
      </c>
      <c r="M27" s="47">
        <v>18</v>
      </c>
    </row>
    <row r="28" spans="2:13" x14ac:dyDescent="0.25">
      <c r="B28" s="27" t="str">
        <f t="shared" si="0"/>
        <v/>
      </c>
      <c r="C28" s="27"/>
      <c r="D28" s="29"/>
      <c r="E28" s="29"/>
      <c r="F28" s="34"/>
      <c r="G28" s="34"/>
      <c r="H28" s="27" t="str">
        <f t="shared" si="1"/>
        <v/>
      </c>
      <c r="M28" s="47">
        <v>19</v>
      </c>
    </row>
    <row r="29" spans="2:13" x14ac:dyDescent="0.25">
      <c r="B29" s="27" t="str">
        <f t="shared" si="0"/>
        <v/>
      </c>
      <c r="C29" s="27"/>
      <c r="D29" s="29"/>
      <c r="E29" s="29"/>
      <c r="F29" s="34"/>
      <c r="G29" s="34"/>
      <c r="H29" s="27" t="str">
        <f t="shared" si="1"/>
        <v/>
      </c>
      <c r="M29" s="47">
        <v>20</v>
      </c>
    </row>
    <row r="30" spans="2:13" x14ac:dyDescent="0.25">
      <c r="B30" s="27" t="str">
        <f t="shared" si="0"/>
        <v/>
      </c>
      <c r="C30" s="27"/>
      <c r="D30" s="29"/>
      <c r="E30" s="29"/>
      <c r="F30" s="34"/>
      <c r="G30" s="34"/>
      <c r="H30" s="27" t="str">
        <f t="shared" si="1"/>
        <v/>
      </c>
      <c r="M30" s="47">
        <v>21</v>
      </c>
    </row>
    <row r="31" spans="2:13" x14ac:dyDescent="0.25">
      <c r="B31" s="27" t="str">
        <f t="shared" si="0"/>
        <v/>
      </c>
      <c r="C31" s="27"/>
      <c r="D31" s="29"/>
      <c r="E31" s="29"/>
      <c r="F31" s="34"/>
      <c r="G31" s="34"/>
      <c r="H31" s="27" t="str">
        <f t="shared" si="1"/>
        <v/>
      </c>
      <c r="M31" s="47">
        <v>22</v>
      </c>
    </row>
    <row r="32" spans="2:13" x14ac:dyDescent="0.25">
      <c r="B32" s="27" t="str">
        <f t="shared" si="0"/>
        <v/>
      </c>
      <c r="C32" s="27"/>
      <c r="D32" s="29"/>
      <c r="E32" s="29"/>
      <c r="F32" s="34"/>
      <c r="G32" s="34"/>
      <c r="H32" s="27" t="str">
        <f t="shared" si="1"/>
        <v/>
      </c>
      <c r="M32" s="47">
        <v>23</v>
      </c>
    </row>
    <row r="33" spans="2:13" x14ac:dyDescent="0.25">
      <c r="B33" s="27" t="str">
        <f t="shared" si="0"/>
        <v/>
      </c>
      <c r="C33" s="27"/>
      <c r="D33" s="29"/>
      <c r="E33" s="29"/>
      <c r="F33" s="34"/>
      <c r="G33" s="34"/>
      <c r="H33" s="27" t="str">
        <f t="shared" si="1"/>
        <v/>
      </c>
      <c r="M33" s="47">
        <v>24</v>
      </c>
    </row>
    <row r="34" spans="2:13" x14ac:dyDescent="0.25">
      <c r="B34" s="27" t="str">
        <f t="shared" si="0"/>
        <v/>
      </c>
      <c r="C34" s="27"/>
      <c r="D34" s="29"/>
      <c r="E34" s="29"/>
      <c r="F34" s="34"/>
      <c r="G34" s="34"/>
      <c r="H34" s="27" t="str">
        <f t="shared" si="1"/>
        <v/>
      </c>
      <c r="M34" s="47">
        <v>25</v>
      </c>
    </row>
    <row r="35" spans="2:13" x14ac:dyDescent="0.25">
      <c r="B35" s="27" t="str">
        <f t="shared" si="0"/>
        <v/>
      </c>
      <c r="C35" s="27"/>
      <c r="D35" s="29"/>
      <c r="E35" s="29"/>
      <c r="F35" s="34"/>
      <c r="G35" s="34"/>
      <c r="H35" s="27" t="str">
        <f t="shared" si="1"/>
        <v/>
      </c>
      <c r="M35" s="47">
        <v>26</v>
      </c>
    </row>
    <row r="36" spans="2:13" x14ac:dyDescent="0.25">
      <c r="B36" s="27" t="str">
        <f t="shared" si="0"/>
        <v/>
      </c>
      <c r="C36" s="27"/>
      <c r="D36" s="29"/>
      <c r="E36" s="29"/>
      <c r="F36" s="34"/>
      <c r="G36" s="34"/>
      <c r="H36" s="27" t="str">
        <f t="shared" si="1"/>
        <v/>
      </c>
      <c r="M36" s="47">
        <v>27</v>
      </c>
    </row>
    <row r="37" spans="2:13" x14ac:dyDescent="0.25">
      <c r="B37" s="27" t="str">
        <f t="shared" si="0"/>
        <v/>
      </c>
      <c r="C37" s="27"/>
      <c r="D37" s="29"/>
      <c r="E37" s="29"/>
      <c r="F37" s="34"/>
      <c r="G37" s="34"/>
      <c r="H37" s="27" t="str">
        <f t="shared" si="1"/>
        <v/>
      </c>
      <c r="M37" s="47">
        <v>28</v>
      </c>
    </row>
    <row r="38" spans="2:13" x14ac:dyDescent="0.25">
      <c r="B38" s="27" t="str">
        <f t="shared" si="0"/>
        <v/>
      </c>
      <c r="C38" s="27"/>
      <c r="D38" s="29"/>
      <c r="E38" s="29"/>
      <c r="F38" s="34"/>
      <c r="G38" s="34"/>
      <c r="H38" s="27" t="str">
        <f t="shared" si="1"/>
        <v/>
      </c>
      <c r="M38" s="47">
        <v>29</v>
      </c>
    </row>
    <row r="39" spans="2:13" x14ac:dyDescent="0.25">
      <c r="B39" s="27" t="str">
        <f t="shared" si="0"/>
        <v/>
      </c>
      <c r="C39" s="27"/>
      <c r="D39" s="29"/>
      <c r="E39" s="29"/>
      <c r="F39" s="34"/>
      <c r="G39" s="34"/>
      <c r="H39" s="27" t="str">
        <f t="shared" si="1"/>
        <v/>
      </c>
      <c r="M39" s="47">
        <v>30</v>
      </c>
    </row>
    <row r="40" spans="2:13" x14ac:dyDescent="0.25">
      <c r="B40" s="27" t="str">
        <f t="shared" si="0"/>
        <v/>
      </c>
      <c r="C40" s="27"/>
      <c r="D40" s="29"/>
      <c r="E40" s="29"/>
      <c r="F40" s="34"/>
      <c r="G40" s="34"/>
      <c r="H40" s="27" t="str">
        <f t="shared" si="1"/>
        <v/>
      </c>
      <c r="M40" s="47">
        <v>31</v>
      </c>
    </row>
    <row r="41" spans="2:13" x14ac:dyDescent="0.25">
      <c r="B41" s="27" t="str">
        <f t="shared" si="0"/>
        <v/>
      </c>
      <c r="C41" s="27"/>
      <c r="D41" s="29"/>
      <c r="E41" s="29"/>
      <c r="F41" s="34"/>
      <c r="G41" s="34"/>
      <c r="H41" s="27" t="str">
        <f t="shared" si="1"/>
        <v/>
      </c>
      <c r="M41" s="47">
        <v>32</v>
      </c>
    </row>
    <row r="42" spans="2:13" x14ac:dyDescent="0.25">
      <c r="B42" s="27" t="str">
        <f t="shared" si="0"/>
        <v/>
      </c>
      <c r="C42" s="27"/>
      <c r="D42" s="29"/>
      <c r="E42" s="29"/>
      <c r="F42" s="34"/>
      <c r="G42" s="34"/>
      <c r="H42" s="27" t="str">
        <f t="shared" si="1"/>
        <v/>
      </c>
      <c r="M42" s="47">
        <v>33</v>
      </c>
    </row>
    <row r="43" spans="2:13" x14ac:dyDescent="0.25">
      <c r="B43" s="27" t="str">
        <f t="shared" si="0"/>
        <v/>
      </c>
      <c r="C43" s="27"/>
      <c r="D43" s="29"/>
      <c r="E43" s="29"/>
      <c r="F43" s="34"/>
      <c r="G43" s="34"/>
      <c r="H43" s="27" t="str">
        <f t="shared" si="1"/>
        <v/>
      </c>
      <c r="M43" s="47">
        <v>34</v>
      </c>
    </row>
    <row r="44" spans="2:13" x14ac:dyDescent="0.25">
      <c r="B44" s="27" t="str">
        <f t="shared" si="0"/>
        <v/>
      </c>
      <c r="C44" s="27"/>
      <c r="D44" s="29"/>
      <c r="E44" s="29"/>
      <c r="F44" s="34"/>
      <c r="G44" s="34"/>
      <c r="H44" s="27" t="str">
        <f t="shared" si="1"/>
        <v/>
      </c>
      <c r="M44" s="47">
        <v>35</v>
      </c>
    </row>
    <row r="45" spans="2:13" x14ac:dyDescent="0.25">
      <c r="B45" s="27" t="str">
        <f t="shared" si="0"/>
        <v/>
      </c>
      <c r="C45" s="27"/>
      <c r="D45" s="29"/>
      <c r="E45" s="29"/>
      <c r="F45" s="34"/>
      <c r="G45" s="34"/>
      <c r="H45" s="27" t="str">
        <f t="shared" si="1"/>
        <v/>
      </c>
      <c r="M45" s="47">
        <v>36</v>
      </c>
    </row>
    <row r="46" spans="2:13" x14ac:dyDescent="0.25">
      <c r="B46" s="27" t="str">
        <f t="shared" si="0"/>
        <v/>
      </c>
      <c r="C46" s="27"/>
      <c r="D46" s="29"/>
      <c r="E46" s="29"/>
      <c r="F46" s="34"/>
      <c r="G46" s="34"/>
      <c r="H46" s="27" t="str">
        <f t="shared" si="1"/>
        <v/>
      </c>
      <c r="M46" s="47">
        <v>37</v>
      </c>
    </row>
    <row r="47" spans="2:13" x14ac:dyDescent="0.25">
      <c r="B47" s="27" t="str">
        <f t="shared" si="0"/>
        <v/>
      </c>
      <c r="C47" s="27"/>
      <c r="D47" s="29"/>
      <c r="E47" s="29"/>
      <c r="F47" s="34"/>
      <c r="G47" s="34"/>
      <c r="H47" s="27" t="str">
        <f t="shared" si="1"/>
        <v/>
      </c>
      <c r="M47" s="47">
        <v>38</v>
      </c>
    </row>
    <row r="48" spans="2:13" x14ac:dyDescent="0.25">
      <c r="B48" s="27" t="str">
        <f t="shared" si="0"/>
        <v/>
      </c>
      <c r="C48" s="27"/>
      <c r="D48" s="29"/>
      <c r="E48" s="29"/>
      <c r="F48" s="34"/>
      <c r="G48" s="34"/>
      <c r="H48" s="27" t="str">
        <f t="shared" si="1"/>
        <v/>
      </c>
      <c r="M48" s="47">
        <v>39</v>
      </c>
    </row>
    <row r="49" spans="2:13" x14ac:dyDescent="0.25">
      <c r="B49" s="27" t="str">
        <f t="shared" si="0"/>
        <v/>
      </c>
      <c r="C49" s="27"/>
      <c r="D49" s="29"/>
      <c r="E49" s="29"/>
      <c r="F49" s="34"/>
      <c r="G49" s="34"/>
      <c r="H49" s="27" t="str">
        <f t="shared" si="1"/>
        <v/>
      </c>
      <c r="M49" s="47">
        <v>40</v>
      </c>
    </row>
    <row r="50" spans="2:13" x14ac:dyDescent="0.25">
      <c r="B50" s="27" t="str">
        <f t="shared" si="0"/>
        <v/>
      </c>
      <c r="C50" s="27"/>
      <c r="D50" s="29"/>
      <c r="E50" s="29"/>
      <c r="F50" s="34"/>
      <c r="G50" s="34"/>
      <c r="H50" s="27" t="str">
        <f t="shared" si="1"/>
        <v/>
      </c>
      <c r="M50" s="47">
        <v>41</v>
      </c>
    </row>
    <row r="51" spans="2:13" x14ac:dyDescent="0.25">
      <c r="B51" s="27" t="str">
        <f t="shared" si="0"/>
        <v/>
      </c>
      <c r="C51" s="27"/>
      <c r="D51" s="29"/>
      <c r="E51" s="29"/>
      <c r="F51" s="34"/>
      <c r="G51" s="34"/>
      <c r="H51" s="27" t="str">
        <f t="shared" si="1"/>
        <v/>
      </c>
      <c r="M51" s="47">
        <v>42</v>
      </c>
    </row>
    <row r="52" spans="2:13" x14ac:dyDescent="0.25">
      <c r="B52" s="27" t="str">
        <f t="shared" si="0"/>
        <v/>
      </c>
      <c r="C52" s="27"/>
      <c r="D52" s="29"/>
      <c r="E52" s="29"/>
      <c r="F52" s="34"/>
      <c r="G52" s="34"/>
      <c r="H52" s="27" t="str">
        <f t="shared" si="1"/>
        <v/>
      </c>
      <c r="M52" s="47">
        <v>43</v>
      </c>
    </row>
    <row r="53" spans="2:13" x14ac:dyDescent="0.25">
      <c r="B53" s="27" t="str">
        <f t="shared" si="0"/>
        <v/>
      </c>
      <c r="C53" s="27"/>
      <c r="D53" s="29"/>
      <c r="E53" s="29"/>
      <c r="F53" s="34"/>
      <c r="G53" s="34"/>
      <c r="H53" s="27" t="str">
        <f t="shared" si="1"/>
        <v/>
      </c>
      <c r="M53" s="47">
        <v>44</v>
      </c>
    </row>
    <row r="54" spans="2:13" x14ac:dyDescent="0.25">
      <c r="B54" s="27" t="str">
        <f t="shared" si="0"/>
        <v/>
      </c>
      <c r="C54" s="27"/>
      <c r="D54" s="29"/>
      <c r="E54" s="29"/>
      <c r="F54" s="34"/>
      <c r="G54" s="34"/>
      <c r="H54" s="27" t="str">
        <f t="shared" si="1"/>
        <v/>
      </c>
      <c r="M54" s="47">
        <v>45</v>
      </c>
    </row>
    <row r="55" spans="2:13" x14ac:dyDescent="0.25">
      <c r="B55" s="27" t="str">
        <f t="shared" si="0"/>
        <v/>
      </c>
      <c r="C55" s="27"/>
      <c r="D55" s="29"/>
      <c r="E55" s="29"/>
      <c r="F55" s="34"/>
      <c r="G55" s="34"/>
      <c r="H55" s="27" t="str">
        <f t="shared" si="1"/>
        <v/>
      </c>
      <c r="M55" s="47">
        <v>46</v>
      </c>
    </row>
    <row r="56" spans="2:13" x14ac:dyDescent="0.25">
      <c r="B56" s="27" t="str">
        <f t="shared" si="0"/>
        <v/>
      </c>
      <c r="C56" s="27"/>
      <c r="D56" s="29"/>
      <c r="E56" s="29"/>
      <c r="F56" s="34"/>
      <c r="G56" s="34"/>
      <c r="H56" s="27" t="str">
        <f t="shared" si="1"/>
        <v/>
      </c>
      <c r="M56" s="47">
        <v>47</v>
      </c>
    </row>
    <row r="57" spans="2:13" x14ac:dyDescent="0.25">
      <c r="B57" s="27" t="str">
        <f t="shared" si="0"/>
        <v/>
      </c>
      <c r="C57" s="27"/>
      <c r="D57" s="29"/>
      <c r="E57" s="29"/>
      <c r="F57" s="34"/>
      <c r="G57" s="34"/>
      <c r="H57" s="27" t="str">
        <f t="shared" si="1"/>
        <v/>
      </c>
      <c r="M57" s="47">
        <v>48</v>
      </c>
    </row>
    <row r="58" spans="2:13" x14ac:dyDescent="0.25">
      <c r="B58" s="27" t="str">
        <f t="shared" si="0"/>
        <v/>
      </c>
      <c r="C58" s="27"/>
      <c r="D58" s="29"/>
      <c r="E58" s="29"/>
      <c r="F58" s="34"/>
      <c r="G58" s="34"/>
      <c r="H58" s="27" t="str">
        <f t="shared" si="1"/>
        <v/>
      </c>
      <c r="M58" s="47">
        <v>49</v>
      </c>
    </row>
    <row r="59" spans="2:13" x14ac:dyDescent="0.25">
      <c r="B59" s="27" t="str">
        <f t="shared" si="0"/>
        <v/>
      </c>
      <c r="C59" s="27"/>
      <c r="D59" s="29"/>
      <c r="E59" s="29"/>
      <c r="F59" s="34"/>
      <c r="G59" s="34"/>
      <c r="H59" s="27" t="str">
        <f t="shared" si="1"/>
        <v/>
      </c>
      <c r="M59" s="47">
        <v>50</v>
      </c>
    </row>
    <row r="60" spans="2:13" x14ac:dyDescent="0.25">
      <c r="B60" s="27" t="str">
        <f t="shared" si="0"/>
        <v/>
      </c>
      <c r="C60" s="27"/>
      <c r="D60" s="29"/>
      <c r="E60" s="29"/>
      <c r="F60" s="34"/>
      <c r="G60" s="34"/>
      <c r="H60" s="27" t="str">
        <f t="shared" si="1"/>
        <v/>
      </c>
      <c r="M60" s="47">
        <v>51</v>
      </c>
    </row>
    <row r="61" spans="2:13" x14ac:dyDescent="0.25">
      <c r="B61" s="27" t="str">
        <f t="shared" si="0"/>
        <v/>
      </c>
      <c r="C61" s="27"/>
      <c r="D61" s="29"/>
      <c r="E61" s="29"/>
      <c r="F61" s="34"/>
      <c r="G61" s="34"/>
      <c r="H61" s="27" t="str">
        <f t="shared" si="1"/>
        <v/>
      </c>
      <c r="M61" s="47">
        <v>52</v>
      </c>
    </row>
    <row r="62" spans="2:13" x14ac:dyDescent="0.25">
      <c r="B62" s="27" t="str">
        <f t="shared" si="0"/>
        <v/>
      </c>
      <c r="C62" s="27"/>
      <c r="D62" s="29"/>
      <c r="E62" s="29"/>
      <c r="F62" s="34"/>
      <c r="G62" s="34"/>
      <c r="H62" s="27" t="str">
        <f t="shared" si="1"/>
        <v/>
      </c>
      <c r="M62" s="47">
        <v>53</v>
      </c>
    </row>
    <row r="63" spans="2:13" x14ac:dyDescent="0.25">
      <c r="B63" s="27" t="str">
        <f t="shared" si="0"/>
        <v/>
      </c>
      <c r="C63" s="27"/>
      <c r="D63" s="29"/>
      <c r="E63" s="29"/>
      <c r="F63" s="34"/>
      <c r="G63" s="34"/>
      <c r="H63" s="27" t="str">
        <f t="shared" si="1"/>
        <v/>
      </c>
      <c r="M63" s="47">
        <v>54</v>
      </c>
    </row>
    <row r="64" spans="2:13" x14ac:dyDescent="0.25">
      <c r="B64" s="27" t="str">
        <f t="shared" si="0"/>
        <v/>
      </c>
      <c r="C64" s="27"/>
      <c r="D64" s="29"/>
      <c r="E64" s="29"/>
      <c r="F64" s="34"/>
      <c r="G64" s="34"/>
      <c r="H64" s="27" t="str">
        <f t="shared" si="1"/>
        <v/>
      </c>
      <c r="M64" s="47">
        <v>55</v>
      </c>
    </row>
    <row r="65" spans="2:13" x14ac:dyDescent="0.25">
      <c r="B65" s="27" t="str">
        <f>IF(ISBLANK($C65),"",#REF!)</f>
        <v/>
      </c>
      <c r="C65" s="27"/>
      <c r="D65" s="29"/>
      <c r="E65" s="29"/>
      <c r="F65" s="34"/>
      <c r="G65" s="34"/>
      <c r="H65" s="27" t="str">
        <f t="shared" si="1"/>
        <v/>
      </c>
      <c r="M65" s="47">
        <v>56</v>
      </c>
    </row>
    <row r="66" spans="2:13" x14ac:dyDescent="0.25">
      <c r="B66" s="27" t="str">
        <f>IF(ISBLANK($C66),"",#REF!)</f>
        <v/>
      </c>
      <c r="C66" s="27"/>
      <c r="D66" s="29"/>
      <c r="E66" s="29"/>
      <c r="F66" s="34"/>
      <c r="G66" s="34"/>
      <c r="H66" s="27" t="str">
        <f t="shared" si="1"/>
        <v/>
      </c>
      <c r="M66" s="47">
        <v>57</v>
      </c>
    </row>
    <row r="67" spans="2:13" x14ac:dyDescent="0.25">
      <c r="B67" s="27" t="str">
        <f>IF(ISBLANK($C67),"",#REF!)</f>
        <v/>
      </c>
      <c r="C67" s="27"/>
      <c r="D67" s="29"/>
      <c r="E67" s="29"/>
      <c r="F67" s="34"/>
      <c r="G67" s="34"/>
      <c r="H67" s="27" t="str">
        <f t="shared" si="1"/>
        <v/>
      </c>
      <c r="M67" s="47">
        <v>58</v>
      </c>
    </row>
    <row r="68" spans="2:13" x14ac:dyDescent="0.25">
      <c r="B68" s="27" t="str">
        <f>IF(ISBLANK($C68),"",#REF!)</f>
        <v/>
      </c>
      <c r="C68" s="27"/>
      <c r="D68" s="29"/>
      <c r="E68" s="29"/>
      <c r="F68" s="34"/>
      <c r="G68" s="34"/>
      <c r="H68" s="27" t="str">
        <f t="shared" si="1"/>
        <v/>
      </c>
      <c r="M68" s="47">
        <v>59</v>
      </c>
    </row>
    <row r="69" spans="2:13" x14ac:dyDescent="0.25">
      <c r="B69" s="27" t="str">
        <f>IF(ISBLANK($C69),"",#REF!)</f>
        <v/>
      </c>
      <c r="C69" s="27"/>
      <c r="D69" s="29"/>
      <c r="E69" s="29"/>
      <c r="F69" s="34"/>
      <c r="G69" s="34"/>
      <c r="H69" s="27" t="str">
        <f t="shared" si="1"/>
        <v/>
      </c>
      <c r="M69" s="47">
        <v>60</v>
      </c>
    </row>
    <row r="70" spans="2:13" x14ac:dyDescent="0.25">
      <c r="B70" s="27" t="str">
        <f>IF(ISBLANK($C70),"",#REF!)</f>
        <v/>
      </c>
      <c r="C70" s="27"/>
      <c r="D70" s="29"/>
      <c r="E70" s="29"/>
      <c r="F70" s="34"/>
      <c r="G70" s="34"/>
      <c r="H70" s="27" t="str">
        <f t="shared" si="1"/>
        <v/>
      </c>
      <c r="M70" s="47">
        <v>61</v>
      </c>
    </row>
    <row r="71" spans="2:13" x14ac:dyDescent="0.25">
      <c r="B71" s="27" t="str">
        <f>IF(ISBLANK($C71),"",#REF!)</f>
        <v/>
      </c>
      <c r="C71" s="27"/>
      <c r="D71" s="29"/>
      <c r="E71" s="29"/>
      <c r="F71" s="34"/>
      <c r="G71" s="34"/>
      <c r="H71" s="27" t="str">
        <f t="shared" si="1"/>
        <v/>
      </c>
      <c r="M71" s="47">
        <v>62</v>
      </c>
    </row>
    <row r="72" spans="2:13" x14ac:dyDescent="0.25">
      <c r="B72" s="27" t="str">
        <f>IF(ISBLANK($C72),"",#REF!)</f>
        <v/>
      </c>
      <c r="C72" s="27"/>
      <c r="D72" s="29"/>
      <c r="E72" s="29"/>
      <c r="F72" s="34"/>
      <c r="G72" s="34"/>
      <c r="H72" s="27" t="str">
        <f t="shared" si="1"/>
        <v/>
      </c>
      <c r="M72" s="47">
        <v>63</v>
      </c>
    </row>
    <row r="73" spans="2:13" x14ac:dyDescent="0.25">
      <c r="B73" s="27" t="str">
        <f>IF(ISBLANK($C73),"",#REF!)</f>
        <v/>
      </c>
      <c r="C73" s="27"/>
      <c r="D73" s="29"/>
      <c r="E73" s="29"/>
      <c r="F73" s="34"/>
      <c r="G73" s="34"/>
      <c r="H73" s="27" t="str">
        <f t="shared" si="1"/>
        <v/>
      </c>
      <c r="M73" s="47">
        <v>64</v>
      </c>
    </row>
    <row r="74" spans="2:13" x14ac:dyDescent="0.25">
      <c r="B74" s="27" t="str">
        <f>IF(ISBLANK($C74),"",#REF!)</f>
        <v/>
      </c>
      <c r="C74" s="27"/>
      <c r="D74" s="29"/>
      <c r="E74" s="29"/>
      <c r="F74" s="34"/>
      <c r="G74" s="34"/>
      <c r="H74" s="27" t="str">
        <f t="shared" si="1"/>
        <v/>
      </c>
      <c r="M74" s="47">
        <v>65</v>
      </c>
    </row>
    <row r="75" spans="2:13" x14ac:dyDescent="0.25">
      <c r="B75" s="27" t="str">
        <f>IF(ISBLANK($C75),"",#REF!)</f>
        <v/>
      </c>
      <c r="C75" s="27"/>
      <c r="D75" s="29"/>
      <c r="E75" s="29"/>
      <c r="F75" s="34"/>
      <c r="G75" s="34"/>
      <c r="H75" s="27" t="str">
        <f t="shared" si="1"/>
        <v/>
      </c>
      <c r="M75" s="47">
        <v>66</v>
      </c>
    </row>
    <row r="76" spans="2:13" x14ac:dyDescent="0.25">
      <c r="B76" s="27" t="str">
        <f>IF(ISBLANK($C76),"",#REF!)</f>
        <v/>
      </c>
      <c r="C76" s="27"/>
      <c r="D76" s="29"/>
      <c r="E76" s="29"/>
      <c r="F76" s="34"/>
      <c r="G76" s="34"/>
      <c r="H76" s="27" t="str">
        <f t="shared" ref="H76:H99" si="4">IF(AND(ISBLANK(F76),ISBLANK(G76)),"",H75+F76-G76)</f>
        <v/>
      </c>
      <c r="M76" s="47">
        <v>67</v>
      </c>
    </row>
    <row r="77" spans="2:13" x14ac:dyDescent="0.25">
      <c r="B77" s="27" t="str">
        <f>IF(ISBLANK($C77),"",#REF!)</f>
        <v/>
      </c>
      <c r="C77" s="27"/>
      <c r="D77" s="29"/>
      <c r="E77" s="29"/>
      <c r="F77" s="34"/>
      <c r="G77" s="34"/>
      <c r="H77" s="27" t="str">
        <f t="shared" si="4"/>
        <v/>
      </c>
      <c r="M77" s="47">
        <v>68</v>
      </c>
    </row>
    <row r="78" spans="2:13" x14ac:dyDescent="0.25">
      <c r="B78" s="27" t="str">
        <f>IF(ISBLANK($C78),"",#REF!)</f>
        <v/>
      </c>
      <c r="C78" s="27"/>
      <c r="D78" s="29"/>
      <c r="E78" s="29"/>
      <c r="F78" s="34"/>
      <c r="G78" s="34"/>
      <c r="H78" s="27" t="str">
        <f t="shared" si="4"/>
        <v/>
      </c>
      <c r="M78" s="47">
        <v>69</v>
      </c>
    </row>
    <row r="79" spans="2:13" x14ac:dyDescent="0.25">
      <c r="B79" s="27" t="str">
        <f>IF(ISBLANK($C79),"",#REF!)</f>
        <v/>
      </c>
      <c r="C79" s="27"/>
      <c r="D79" s="29"/>
      <c r="E79" s="29"/>
      <c r="F79" s="34"/>
      <c r="G79" s="34"/>
      <c r="H79" s="27" t="str">
        <f t="shared" si="4"/>
        <v/>
      </c>
      <c r="M79" s="47">
        <v>70</v>
      </c>
    </row>
    <row r="80" spans="2:13" x14ac:dyDescent="0.25">
      <c r="B80" s="27" t="str">
        <f>IF(ISBLANK($C80),"",#REF!)</f>
        <v/>
      </c>
      <c r="C80" s="27"/>
      <c r="D80" s="29"/>
      <c r="E80" s="29"/>
      <c r="F80" s="34"/>
      <c r="G80" s="34"/>
      <c r="H80" s="27" t="str">
        <f t="shared" si="4"/>
        <v/>
      </c>
      <c r="M80" s="47">
        <v>71</v>
      </c>
    </row>
    <row r="81" spans="2:13" x14ac:dyDescent="0.25">
      <c r="B81" s="27" t="str">
        <f>IF(ISBLANK($C81),"",#REF!)</f>
        <v/>
      </c>
      <c r="C81" s="27"/>
      <c r="D81" s="29"/>
      <c r="E81" s="29"/>
      <c r="F81" s="34"/>
      <c r="G81" s="34"/>
      <c r="H81" s="27" t="str">
        <f t="shared" si="4"/>
        <v/>
      </c>
      <c r="M81" s="47">
        <v>72</v>
      </c>
    </row>
    <row r="82" spans="2:13" x14ac:dyDescent="0.25">
      <c r="B82" s="27" t="str">
        <f>IF(ISBLANK($C82),"",#REF!)</f>
        <v/>
      </c>
      <c r="C82" s="27"/>
      <c r="D82" s="29"/>
      <c r="E82" s="29"/>
      <c r="F82" s="34"/>
      <c r="G82" s="34"/>
      <c r="H82" s="27" t="str">
        <f t="shared" si="4"/>
        <v/>
      </c>
      <c r="M82" s="47">
        <v>73</v>
      </c>
    </row>
    <row r="83" spans="2:13" x14ac:dyDescent="0.25">
      <c r="B83" s="27" t="str">
        <f>IF(ISBLANK($C83),"",#REF!)</f>
        <v/>
      </c>
      <c r="C83" s="27"/>
      <c r="D83" s="29"/>
      <c r="E83" s="29"/>
      <c r="F83" s="34"/>
      <c r="G83" s="34"/>
      <c r="H83" s="27" t="str">
        <f t="shared" si="4"/>
        <v/>
      </c>
      <c r="M83" s="47">
        <v>74</v>
      </c>
    </row>
    <row r="84" spans="2:13" x14ac:dyDescent="0.25">
      <c r="B84" s="27" t="str">
        <f>IF(ISBLANK($C84),"",#REF!)</f>
        <v/>
      </c>
      <c r="C84" s="27"/>
      <c r="D84" s="29"/>
      <c r="E84" s="29"/>
      <c r="F84" s="34"/>
      <c r="G84" s="34"/>
      <c r="H84" s="27" t="str">
        <f t="shared" si="4"/>
        <v/>
      </c>
      <c r="M84" s="47">
        <v>75</v>
      </c>
    </row>
    <row r="85" spans="2:13" x14ac:dyDescent="0.25">
      <c r="B85" s="27" t="str">
        <f>IF(ISBLANK($C85),"",#REF!)</f>
        <v/>
      </c>
      <c r="C85" s="27"/>
      <c r="D85" s="29"/>
      <c r="E85" s="29"/>
      <c r="F85" s="34"/>
      <c r="G85" s="34"/>
      <c r="H85" s="27" t="str">
        <f t="shared" si="4"/>
        <v/>
      </c>
      <c r="M85" s="47">
        <v>76</v>
      </c>
    </row>
    <row r="86" spans="2:13" x14ac:dyDescent="0.25">
      <c r="B86" s="27" t="str">
        <f>IF(ISBLANK($C86),"",#REF!)</f>
        <v/>
      </c>
      <c r="C86" s="27"/>
      <c r="D86" s="29"/>
      <c r="E86" s="29"/>
      <c r="F86" s="34"/>
      <c r="G86" s="34"/>
      <c r="H86" s="27" t="str">
        <f t="shared" si="4"/>
        <v/>
      </c>
      <c r="M86" s="47">
        <v>77</v>
      </c>
    </row>
    <row r="87" spans="2:13" x14ac:dyDescent="0.25">
      <c r="B87" s="27" t="str">
        <f>IF(ISBLANK($C87),"",#REF!)</f>
        <v/>
      </c>
      <c r="C87" s="27"/>
      <c r="D87" s="29"/>
      <c r="E87" s="29"/>
      <c r="F87" s="34"/>
      <c r="G87" s="34"/>
      <c r="H87" s="27" t="str">
        <f t="shared" si="4"/>
        <v/>
      </c>
      <c r="M87" s="47">
        <v>78</v>
      </c>
    </row>
    <row r="88" spans="2:13" x14ac:dyDescent="0.25">
      <c r="B88" s="27" t="str">
        <f>IF(ISBLANK($C88),"",#REF!)</f>
        <v/>
      </c>
      <c r="C88" s="27"/>
      <c r="D88" s="29"/>
      <c r="E88" s="29"/>
      <c r="F88" s="34"/>
      <c r="G88" s="34"/>
      <c r="H88" s="27" t="str">
        <f t="shared" si="4"/>
        <v/>
      </c>
      <c r="M88" s="47">
        <v>79</v>
      </c>
    </row>
    <row r="89" spans="2:13" x14ac:dyDescent="0.25">
      <c r="B89" s="27" t="str">
        <f>IF(ISBLANK($C89),"",#REF!)</f>
        <v/>
      </c>
      <c r="C89" s="27"/>
      <c r="D89" s="29"/>
      <c r="E89" s="29"/>
      <c r="F89" s="34"/>
      <c r="G89" s="34"/>
      <c r="H89" s="27" t="str">
        <f t="shared" si="4"/>
        <v/>
      </c>
      <c r="M89" s="47">
        <v>80</v>
      </c>
    </row>
    <row r="90" spans="2:13" x14ac:dyDescent="0.25">
      <c r="B90" s="27" t="str">
        <f>IF(ISBLANK($C90),"",#REF!)</f>
        <v/>
      </c>
      <c r="C90" s="27"/>
      <c r="D90" s="29"/>
      <c r="E90" s="29"/>
      <c r="F90" s="34"/>
      <c r="G90" s="34"/>
      <c r="H90" s="27" t="str">
        <f t="shared" si="4"/>
        <v/>
      </c>
      <c r="M90" s="47">
        <v>81</v>
      </c>
    </row>
    <row r="91" spans="2:13" x14ac:dyDescent="0.25">
      <c r="B91" s="27" t="str">
        <f>IF(ISBLANK($C91),"",#REF!)</f>
        <v/>
      </c>
      <c r="C91" s="27"/>
      <c r="D91" s="29"/>
      <c r="E91" s="29"/>
      <c r="F91" s="34"/>
      <c r="G91" s="34"/>
      <c r="H91" s="27" t="str">
        <f t="shared" si="4"/>
        <v/>
      </c>
      <c r="M91" s="47">
        <v>82</v>
      </c>
    </row>
    <row r="92" spans="2:13" x14ac:dyDescent="0.25">
      <c r="B92" s="27" t="str">
        <f>IF(ISBLANK($C92),"",#REF!)</f>
        <v/>
      </c>
      <c r="C92" s="27"/>
      <c r="D92" s="29"/>
      <c r="E92" s="29"/>
      <c r="F92" s="34"/>
      <c r="G92" s="34"/>
      <c r="H92" s="27" t="str">
        <f t="shared" si="4"/>
        <v/>
      </c>
      <c r="M92" s="47">
        <v>83</v>
      </c>
    </row>
    <row r="93" spans="2:13" x14ac:dyDescent="0.25">
      <c r="B93" s="27" t="str">
        <f>IF(ISBLANK($C93),"",#REF!)</f>
        <v/>
      </c>
      <c r="C93" s="27"/>
      <c r="D93" s="29"/>
      <c r="E93" s="29"/>
      <c r="F93" s="34"/>
      <c r="G93" s="34"/>
      <c r="H93" s="27" t="str">
        <f t="shared" si="4"/>
        <v/>
      </c>
      <c r="M93" s="47">
        <v>84</v>
      </c>
    </row>
    <row r="94" spans="2:13" x14ac:dyDescent="0.25">
      <c r="B94" s="27" t="str">
        <f>IF(ISBLANK($C94),"",#REF!)</f>
        <v/>
      </c>
      <c r="C94" s="27"/>
      <c r="D94" s="29"/>
      <c r="E94" s="29"/>
      <c r="F94" s="34"/>
      <c r="G94" s="34"/>
      <c r="H94" s="27" t="str">
        <f t="shared" si="4"/>
        <v/>
      </c>
      <c r="M94" s="47">
        <v>85</v>
      </c>
    </row>
    <row r="95" spans="2:13" x14ac:dyDescent="0.25">
      <c r="B95" s="27" t="str">
        <f>IF(ISBLANK($C95),"",#REF!)</f>
        <v/>
      </c>
      <c r="C95" s="27"/>
      <c r="D95" s="29"/>
      <c r="E95" s="29"/>
      <c r="F95" s="34"/>
      <c r="G95" s="34"/>
      <c r="H95" s="27" t="str">
        <f t="shared" si="4"/>
        <v/>
      </c>
      <c r="M95" s="47">
        <v>86</v>
      </c>
    </row>
    <row r="96" spans="2:13" x14ac:dyDescent="0.25">
      <c r="B96" s="27" t="str">
        <f>IF(ISBLANK($C96),"",#REF!)</f>
        <v/>
      </c>
      <c r="C96" s="27"/>
      <c r="D96" s="29"/>
      <c r="E96" s="29"/>
      <c r="F96" s="34"/>
      <c r="G96" s="34"/>
      <c r="H96" s="27" t="str">
        <f t="shared" si="4"/>
        <v/>
      </c>
      <c r="M96" s="47">
        <v>87</v>
      </c>
    </row>
    <row r="97" spans="2:13" x14ac:dyDescent="0.25">
      <c r="B97" s="27" t="str">
        <f>IF(ISBLANK($C97),"",#REF!)</f>
        <v/>
      </c>
      <c r="C97" s="27"/>
      <c r="D97" s="29"/>
      <c r="E97" s="29"/>
      <c r="F97" s="34"/>
      <c r="G97" s="34"/>
      <c r="H97" s="27" t="str">
        <f t="shared" si="4"/>
        <v/>
      </c>
      <c r="M97" s="47">
        <v>88</v>
      </c>
    </row>
    <row r="98" spans="2:13" x14ac:dyDescent="0.25">
      <c r="B98" s="27" t="str">
        <f>IF(ISBLANK($C98),"",#REF!)</f>
        <v/>
      </c>
      <c r="C98" s="27"/>
      <c r="D98" s="29"/>
      <c r="E98" s="29"/>
      <c r="F98" s="34"/>
      <c r="G98" s="34"/>
      <c r="H98" s="27" t="str">
        <f t="shared" si="4"/>
        <v/>
      </c>
      <c r="M98" s="47">
        <v>89</v>
      </c>
    </row>
    <row r="99" spans="2:13" x14ac:dyDescent="0.25">
      <c r="B99" s="27" t="str">
        <f>IF(ISBLANK($C99),"",#REF!)</f>
        <v/>
      </c>
      <c r="C99" s="27"/>
      <c r="D99" s="29"/>
      <c r="E99" s="29"/>
      <c r="F99" s="34"/>
      <c r="G99" s="34"/>
      <c r="H99" s="27" t="str">
        <f t="shared" si="4"/>
        <v/>
      </c>
      <c r="M99" s="47">
        <v>90</v>
      </c>
    </row>
    <row r="100" spans="2:13" x14ac:dyDescent="0.25">
      <c r="B100" s="27" t="str">
        <f>IF(ISBLANK($C100),"",#REF!)</f>
        <v/>
      </c>
      <c r="C100" s="27"/>
      <c r="D100" s="29"/>
      <c r="E100" s="29"/>
      <c r="F100" s="34"/>
      <c r="G100" s="34"/>
      <c r="H100" s="34" t="str">
        <f t="shared" ref="H100" si="5">IF(AND(ISBLANK(F100),ISBLANK(G100)),"",H99+F100-G100)</f>
        <v/>
      </c>
      <c r="M100" s="47">
        <v>91</v>
      </c>
    </row>
    <row r="101" spans="2:13" x14ac:dyDescent="0.25">
      <c r="B101" s="27" t="str">
        <f>IF(ISBLANK($C101),"",#REF!)</f>
        <v/>
      </c>
      <c r="M101" s="47">
        <v>92</v>
      </c>
    </row>
    <row r="102" spans="2:13" x14ac:dyDescent="0.25">
      <c r="B102" s="27" t="str">
        <f>IF(ISBLANK($C102),"",#REF!)</f>
        <v/>
      </c>
      <c r="M102" s="47">
        <v>93</v>
      </c>
    </row>
    <row r="103" spans="2:13" x14ac:dyDescent="0.25">
      <c r="B103" s="27" t="str">
        <f>IF(ISBLANK($C103),"",#REF!)</f>
        <v/>
      </c>
      <c r="M103" s="47">
        <v>94</v>
      </c>
    </row>
    <row r="104" spans="2:13" x14ac:dyDescent="0.25">
      <c r="B104" s="27" t="str">
        <f>IF(ISBLANK($C104),"",#REF!)</f>
        <v/>
      </c>
      <c r="M104" s="47">
        <v>95</v>
      </c>
    </row>
    <row r="105" spans="2:13" x14ac:dyDescent="0.25">
      <c r="B105" s="27" t="str">
        <f>IF(ISBLANK($C105),"",#REF!)</f>
        <v/>
      </c>
      <c r="M105" s="47">
        <v>96</v>
      </c>
    </row>
    <row r="106" spans="2:13" x14ac:dyDescent="0.25">
      <c r="B106" s="27" t="str">
        <f>IF(ISBLANK($C106),"",#REF!)</f>
        <v/>
      </c>
      <c r="M106" s="47">
        <v>97</v>
      </c>
    </row>
    <row r="107" spans="2:13" x14ac:dyDescent="0.25">
      <c r="B107" s="27" t="str">
        <f>IF(ISBLANK($C107),"",#REF!)</f>
        <v/>
      </c>
      <c r="M107" s="47">
        <v>98</v>
      </c>
    </row>
    <row r="108" spans="2:13" x14ac:dyDescent="0.25">
      <c r="B108" s="27" t="str">
        <f>IF(ISBLANK($C108),"",#REF!)</f>
        <v/>
      </c>
      <c r="M108" s="47">
        <v>99</v>
      </c>
    </row>
    <row r="109" spans="2:13" x14ac:dyDescent="0.25">
      <c r="B109" s="27" t="str">
        <f>IF(ISBLANK($C109),"",#REF!)</f>
        <v/>
      </c>
      <c r="M109" s="47">
        <v>100</v>
      </c>
    </row>
    <row r="110" spans="2:13" x14ac:dyDescent="0.25">
      <c r="B110" s="27" t="str">
        <f>IF(ISBLANK($C110),"",#REF!)</f>
        <v/>
      </c>
      <c r="M110" s="47">
        <v>101</v>
      </c>
    </row>
    <row r="111" spans="2:13" x14ac:dyDescent="0.25">
      <c r="B111" s="27" t="str">
        <f>IF(ISBLANK($C111),"",#REF!)</f>
        <v/>
      </c>
      <c r="M111" s="47">
        <v>102</v>
      </c>
    </row>
    <row r="112" spans="2:13" x14ac:dyDescent="0.25">
      <c r="B112" s="27" t="str">
        <f>IF(ISBLANK($C112),"",#REF!)</f>
        <v/>
      </c>
      <c r="M112" s="47">
        <v>103</v>
      </c>
    </row>
    <row r="113" spans="2:13" x14ac:dyDescent="0.25">
      <c r="B113" s="27" t="str">
        <f>IF(ISBLANK($C113),"",#REF!)</f>
        <v/>
      </c>
      <c r="M113" s="47">
        <v>104</v>
      </c>
    </row>
    <row r="114" spans="2:13" x14ac:dyDescent="0.25">
      <c r="B114" s="27" t="str">
        <f>IF(ISBLANK($C114),"",#REF!)</f>
        <v/>
      </c>
      <c r="M114" s="47">
        <v>105</v>
      </c>
    </row>
    <row r="115" spans="2:13" x14ac:dyDescent="0.25">
      <c r="B115" s="27" t="str">
        <f>IF(ISBLANK($C115),"",#REF!)</f>
        <v/>
      </c>
      <c r="M115" s="47">
        <v>106</v>
      </c>
    </row>
    <row r="116" spans="2:13" x14ac:dyDescent="0.25">
      <c r="B116" s="27" t="str">
        <f>IF(ISBLANK($C116),"",#REF!)</f>
        <v/>
      </c>
      <c r="M116" s="47">
        <v>107</v>
      </c>
    </row>
    <row r="117" spans="2:13" x14ac:dyDescent="0.25">
      <c r="B117" s="27" t="str">
        <f>IF(ISBLANK($C117),"",#REF!)</f>
        <v/>
      </c>
      <c r="M117" s="47">
        <v>108</v>
      </c>
    </row>
    <row r="118" spans="2:13" x14ac:dyDescent="0.25">
      <c r="B118" s="27" t="str">
        <f>IF(ISBLANK($C118),"",#REF!)</f>
        <v/>
      </c>
      <c r="M118" s="47">
        <v>109</v>
      </c>
    </row>
    <row r="119" spans="2:13" x14ac:dyDescent="0.25">
      <c r="B119" s="27" t="str">
        <f>IF(ISBLANK($C119),"",#REF!)</f>
        <v/>
      </c>
      <c r="M119" s="47">
        <v>110</v>
      </c>
    </row>
    <row r="120" spans="2:13" x14ac:dyDescent="0.25">
      <c r="B120" s="27" t="str">
        <f>IF(ISBLANK($C120),"",#REF!)</f>
        <v/>
      </c>
      <c r="M120" s="47">
        <v>111</v>
      </c>
    </row>
    <row r="121" spans="2:13" x14ac:dyDescent="0.25">
      <c r="B121" s="27" t="str">
        <f>IF(ISBLANK($C121),"",#REF!)</f>
        <v/>
      </c>
      <c r="M121" s="47">
        <v>112</v>
      </c>
    </row>
    <row r="122" spans="2:13" x14ac:dyDescent="0.25">
      <c r="B122" s="27" t="str">
        <f>IF(ISBLANK($C122),"",#REF!)</f>
        <v/>
      </c>
      <c r="M122" s="47">
        <v>113</v>
      </c>
    </row>
    <row r="123" spans="2:13" x14ac:dyDescent="0.25">
      <c r="B123" s="27" t="str">
        <f>IF(ISBLANK($C123),"",#REF!)</f>
        <v/>
      </c>
      <c r="M123" s="47">
        <v>114</v>
      </c>
    </row>
    <row r="124" spans="2:13" x14ac:dyDescent="0.25">
      <c r="B124" s="27" t="str">
        <f>IF(ISBLANK($C124),"",#REF!)</f>
        <v/>
      </c>
      <c r="M124" s="47">
        <v>115</v>
      </c>
    </row>
    <row r="125" spans="2:13" x14ac:dyDescent="0.25">
      <c r="B125" s="27" t="str">
        <f>IF(ISBLANK($C125),"",#REF!)</f>
        <v/>
      </c>
      <c r="M125" s="47">
        <v>116</v>
      </c>
    </row>
    <row r="126" spans="2:13" x14ac:dyDescent="0.25">
      <c r="B126" s="27" t="str">
        <f>IF(ISBLANK($C126),"",#REF!)</f>
        <v/>
      </c>
      <c r="M126" s="47">
        <v>117</v>
      </c>
    </row>
    <row r="127" spans="2:13" x14ac:dyDescent="0.25">
      <c r="B127" s="27" t="str">
        <f>IF(ISBLANK($C127),"",#REF!)</f>
        <v/>
      </c>
      <c r="M127" s="47">
        <v>118</v>
      </c>
    </row>
    <row r="128" spans="2:13" x14ac:dyDescent="0.25">
      <c r="B128" s="27" t="str">
        <f>IF(ISBLANK($C128),"",#REF!)</f>
        <v/>
      </c>
      <c r="M128" s="47">
        <v>119</v>
      </c>
    </row>
    <row r="129" spans="2:13" x14ac:dyDescent="0.25">
      <c r="B129" s="27" t="str">
        <f>IF(ISBLANK($C129),"",#REF!)</f>
        <v/>
      </c>
      <c r="M129" s="47">
        <v>120</v>
      </c>
    </row>
    <row r="130" spans="2:13" x14ac:dyDescent="0.25">
      <c r="B130" s="27" t="str">
        <f>IF(ISBLANK($C130),"",#REF!)</f>
        <v/>
      </c>
      <c r="M130" s="47">
        <v>121</v>
      </c>
    </row>
    <row r="131" spans="2:13" x14ac:dyDescent="0.25">
      <c r="B131" s="27" t="str">
        <f>IF(ISBLANK($C131),"",#REF!)</f>
        <v/>
      </c>
      <c r="M131" s="47">
        <v>122</v>
      </c>
    </row>
    <row r="132" spans="2:13" x14ac:dyDescent="0.25">
      <c r="B132" s="27" t="str">
        <f>IF(ISBLANK($C132),"",#REF!)</f>
        <v/>
      </c>
      <c r="M132" s="47">
        <v>123</v>
      </c>
    </row>
    <row r="133" spans="2:13" x14ac:dyDescent="0.25">
      <c r="B133" s="27" t="str">
        <f>IF(ISBLANK($C133),"",#REF!)</f>
        <v/>
      </c>
      <c r="M133" s="47">
        <v>124</v>
      </c>
    </row>
    <row r="134" spans="2:13" x14ac:dyDescent="0.25">
      <c r="M134" s="47">
        <v>125</v>
      </c>
    </row>
    <row r="135" spans="2:13" x14ac:dyDescent="0.25">
      <c r="M135" s="47">
        <v>126</v>
      </c>
    </row>
    <row r="136" spans="2:13" x14ac:dyDescent="0.25">
      <c r="M136" s="47">
        <v>127</v>
      </c>
    </row>
    <row r="137" spans="2:13" x14ac:dyDescent="0.25">
      <c r="M137" s="47">
        <v>128</v>
      </c>
    </row>
    <row r="138" spans="2:13" x14ac:dyDescent="0.25">
      <c r="M138" s="47">
        <v>129</v>
      </c>
    </row>
    <row r="139" spans="2:13" x14ac:dyDescent="0.25">
      <c r="M139" s="47">
        <v>130</v>
      </c>
    </row>
    <row r="140" spans="2:13" x14ac:dyDescent="0.25">
      <c r="M140" s="47">
        <v>131</v>
      </c>
    </row>
    <row r="141" spans="2:13" x14ac:dyDescent="0.25">
      <c r="M141" s="47">
        <v>132</v>
      </c>
    </row>
    <row r="142" spans="2:13" x14ac:dyDescent="0.25">
      <c r="M142" s="47">
        <v>133</v>
      </c>
    </row>
    <row r="143" spans="2:13" x14ac:dyDescent="0.25">
      <c r="M143" s="47">
        <v>134</v>
      </c>
    </row>
    <row r="144" spans="2:13" x14ac:dyDescent="0.25">
      <c r="M144" s="47">
        <v>135</v>
      </c>
    </row>
    <row r="145" spans="13:13" x14ac:dyDescent="0.25">
      <c r="M145" s="47">
        <v>136</v>
      </c>
    </row>
    <row r="146" spans="13:13" x14ac:dyDescent="0.25">
      <c r="M146" s="47">
        <v>137</v>
      </c>
    </row>
    <row r="147" spans="13:13" x14ac:dyDescent="0.25">
      <c r="M147" s="47">
        <v>138</v>
      </c>
    </row>
    <row r="148" spans="13:13" x14ac:dyDescent="0.25">
      <c r="M148" s="47">
        <v>139</v>
      </c>
    </row>
    <row r="149" spans="13:13" x14ac:dyDescent="0.25">
      <c r="M149" s="47">
        <v>140</v>
      </c>
    </row>
    <row r="150" spans="13:13" x14ac:dyDescent="0.25">
      <c r="M150" s="47">
        <v>141</v>
      </c>
    </row>
    <row r="151" spans="13:13" x14ac:dyDescent="0.25">
      <c r="M151" s="47">
        <v>142</v>
      </c>
    </row>
    <row r="152" spans="13:13" x14ac:dyDescent="0.25">
      <c r="M152" s="47">
        <v>143</v>
      </c>
    </row>
    <row r="153" spans="13:13" x14ac:dyDescent="0.25">
      <c r="M153" s="47">
        <v>144</v>
      </c>
    </row>
    <row r="154" spans="13:13" x14ac:dyDescent="0.25">
      <c r="M154" s="47">
        <v>145</v>
      </c>
    </row>
    <row r="155" spans="13:13" x14ac:dyDescent="0.25">
      <c r="M155" s="47">
        <v>146</v>
      </c>
    </row>
    <row r="156" spans="13:13" x14ac:dyDescent="0.25">
      <c r="M156" s="47">
        <v>147</v>
      </c>
    </row>
    <row r="157" spans="13:13" x14ac:dyDescent="0.25">
      <c r="M157" s="47">
        <v>148</v>
      </c>
    </row>
    <row r="158" spans="13:13" x14ac:dyDescent="0.25">
      <c r="M158" s="47">
        <v>149</v>
      </c>
    </row>
    <row r="159" spans="13:13" x14ac:dyDescent="0.25">
      <c r="M159" s="47">
        <v>150</v>
      </c>
    </row>
  </sheetData>
  <conditionalFormatting sqref="H4">
    <cfRule type="cellIs" dxfId="4" priority="1" operator="lessThan">
      <formula>0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headerFooter>
    <oddHeader>&amp;L&amp;"-,Fett"&amp;14Haushaltbuch 2018 für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Stammdaten</vt:lpstr>
      <vt:lpstr>Jan</vt:lpstr>
      <vt:lpstr>Feb</vt:lpstr>
      <vt:lpstr>Mar</vt:lpstr>
      <vt:lpstr>Apr</vt:lpstr>
      <vt:lpstr>Mai</vt:lpstr>
      <vt:lpstr>Jun</vt:lpstr>
      <vt:lpstr>Jul</vt:lpstr>
      <vt:lpstr>Aug</vt:lpstr>
      <vt:lpstr>Sep</vt:lpstr>
      <vt:lpstr>Okt</vt:lpstr>
      <vt:lpstr>Nov</vt:lpstr>
      <vt:lpstr>Dez</vt:lpstr>
      <vt:lpstr>Statistik</vt:lpstr>
      <vt:lpstr>Jan!Druckbereich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Kassenbuch mit Statistik</dc:title>
  <dc:creator>Wiebke Rettig</dc:creator>
  <cp:lastModifiedBy>THB</cp:lastModifiedBy>
  <cp:lastPrinted>2018-02-04T14:32:18Z</cp:lastPrinted>
  <dcterms:created xsi:type="dcterms:W3CDTF">2017-06-05T12:07:11Z</dcterms:created>
  <dcterms:modified xsi:type="dcterms:W3CDTF">2018-03-12T02:36:06Z</dcterms:modified>
</cp:coreProperties>
</file>